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 activeTab="2"/>
  </bookViews>
  <sheets>
    <sheet name="2" sheetId="13" r:id="rId1"/>
    <sheet name="5" sheetId="10" r:id="rId2"/>
    <sheet name="6" sheetId="9" r:id="rId3"/>
  </sheets>
  <definedNames>
    <definedName name="_xlnm.Print_Titles" localSheetId="0">'2'!$7:$8</definedName>
    <definedName name="_xlnm.Print_Titles" localSheetId="1">'5'!$6:$7</definedName>
    <definedName name="_xlnm.Print_Titles" localSheetId="2">'6'!$7:$9</definedName>
    <definedName name="_xlnm.Print_Area" localSheetId="1">'5'!$A$1:$Q$30</definedName>
    <definedName name="_xlnm.Print_Area" localSheetId="2">'6'!$A$1:$K$17</definedName>
  </definedNames>
  <calcPr calcId="145621"/>
</workbook>
</file>

<file path=xl/calcChain.xml><?xml version="1.0" encoding="utf-8"?>
<calcChain xmlns="http://schemas.openxmlformats.org/spreadsheetml/2006/main">
  <c r="G10" i="9" l="1"/>
  <c r="I10" i="9" l="1"/>
  <c r="J10" i="9"/>
  <c r="K10" i="9"/>
  <c r="I11" i="9"/>
  <c r="J11" i="9"/>
  <c r="K11" i="9"/>
  <c r="H10" i="9"/>
  <c r="H11" i="9"/>
  <c r="F10" i="9"/>
  <c r="F11" i="9"/>
  <c r="E10" i="9" l="1"/>
  <c r="F13" i="9" l="1"/>
  <c r="M8" i="10"/>
  <c r="E12" i="9" l="1"/>
  <c r="E13" i="9"/>
  <c r="E14" i="9"/>
  <c r="E16" i="9"/>
  <c r="E11" i="9"/>
</calcChain>
</file>

<file path=xl/sharedStrings.xml><?xml version="1.0" encoding="utf-8"?>
<sst xmlns="http://schemas.openxmlformats.org/spreadsheetml/2006/main" count="340" uniqueCount="126">
  <si>
    <t>Срок выполнения</t>
  </si>
  <si>
    <t>Ожидаемый непосредственный результат</t>
  </si>
  <si>
    <t>2</t>
  </si>
  <si>
    <t>Код бюджетной классификации</t>
  </si>
  <si>
    <t>ГРБС</t>
  </si>
  <si>
    <t>Рз</t>
  </si>
  <si>
    <t>Пр</t>
  </si>
  <si>
    <t>ЦС</t>
  </si>
  <si>
    <t>ВР</t>
  </si>
  <si>
    <t>Источник финансирования</t>
  </si>
  <si>
    <t>иные источники</t>
  </si>
  <si>
    <t>Оценка расходов, тыс. рублей</t>
  </si>
  <si>
    <t>Код аналитической программной классификации</t>
  </si>
  <si>
    <t>Пп</t>
  </si>
  <si>
    <t>ОМ</t>
  </si>
  <si>
    <t>М</t>
  </si>
  <si>
    <t>Всего</t>
  </si>
  <si>
    <t>Приложение 5</t>
  </si>
  <si>
    <t>Приложение 2</t>
  </si>
  <si>
    <t xml:space="preserve">Итого </t>
  </si>
  <si>
    <t>Наименование муниципальной программы, подпрограммы, основного мероприятия, мероприятия</t>
  </si>
  <si>
    <t>МП</t>
  </si>
  <si>
    <t>Расходы бюджета муниципального образования, тыс. рублей</t>
  </si>
  <si>
    <t>Наименование муниципальной программы, подпрограммы</t>
  </si>
  <si>
    <t>Наименование подпрограммы, основного мероприятия, мероприятия</t>
  </si>
  <si>
    <t>субвенции из бюджета Удмуртской Республики</t>
  </si>
  <si>
    <t>в том числе:</t>
  </si>
  <si>
    <t>субсидии из бюджета Удмуртской Республики</t>
  </si>
  <si>
    <t>2015 год</t>
  </si>
  <si>
    <t>2016 год</t>
  </si>
  <si>
    <t>2017 год</t>
  </si>
  <si>
    <t>2018 год</t>
  </si>
  <si>
    <t>2019 год</t>
  </si>
  <si>
    <t>3</t>
  </si>
  <si>
    <t>Взаимосвязь с целевыми показателями (индикаторами)</t>
  </si>
  <si>
    <t>07</t>
  </si>
  <si>
    <t>Ответственный исполнитель, соисполнители</t>
  </si>
  <si>
    <t>Утвержденные схемы водоснабжения и водоотведения</t>
  </si>
  <si>
    <t>2020 год</t>
  </si>
  <si>
    <t>на 2015-2020 годы</t>
  </si>
  <si>
    <t>1</t>
  </si>
  <si>
    <t>4</t>
  </si>
  <si>
    <t>5</t>
  </si>
  <si>
    <t>6</t>
  </si>
  <si>
    <t>7</t>
  </si>
  <si>
    <t>8</t>
  </si>
  <si>
    <t>9</t>
  </si>
  <si>
    <t>Перечень основных мероприятий муниципальной  подпрограммы</t>
  </si>
  <si>
    <t>2015-2020 гг.</t>
  </si>
  <si>
    <t>Выявление бесхозяйных инженерных коммуникаций в границах района, регистрация прав собственности, передача  в аренду или концессию эксплуатирующим организациям</t>
  </si>
  <si>
    <t>Прогнозная (справочная) оценка ресурсного обеспечения реализации муниципальной подпрограммы за счет всех источников финансирования</t>
  </si>
  <si>
    <t>отдел ЖКХ, транспорта  и связи</t>
  </si>
  <si>
    <t>отдел  имущественных отношений</t>
  </si>
  <si>
    <t>Администрация муниципального образования "Глазовский район"</t>
  </si>
  <si>
    <t>к муниципальной программе</t>
  </si>
  <si>
    <t>Приложение 6</t>
  </si>
  <si>
    <t>МО "Глазовский район"</t>
  </si>
  <si>
    <t>Выявление инженерных коммуникаций в границах района без хозяина, регистрация  прав собственности на них и организация управления такими объектами;</t>
  </si>
  <si>
    <t>Актуализация схем теплоснабжения</t>
  </si>
  <si>
    <t>Актуализация схем водоснабжения и водоотведения</t>
  </si>
  <si>
    <t>Содержание и развитие жилищно-коммунальной инфраструктуры</t>
  </si>
  <si>
    <t>02</t>
  </si>
  <si>
    <t>Мероприятия в области коммунального хозяйства за счет средств, поступивших из бюджета МО "Адамское"</t>
  </si>
  <si>
    <t>Мероприятия в области коммунального хозяйства за счет средств, поступивших из бюджета МО "Верхнебогатырское"</t>
  </si>
  <si>
    <t>Мероприятия в области коммунального хозяйства за счет средств, поступивших из бюджета МО "Гулековское"</t>
  </si>
  <si>
    <t>Мероприятия в области коммунального хозяйства за счет средств, поступивших из бюджета МО "Качкашурское"</t>
  </si>
  <si>
    <t>Мероприятия в области коммунального хозяйства за счет средств, поступивших из бюджета МО "Кожильское"</t>
  </si>
  <si>
    <t>Мероприятия в области коммунального хозяйства за счет средств, поступивших из бюджета МО "Куреговское"</t>
  </si>
  <si>
    <t>Мероприятия в области коммунального хозяйства за счет средств, поступивших из бюджета МО "Октябрьское"</t>
  </si>
  <si>
    <t>Мероприятия в области коммунального хозяйства за счет средств, поступивших из бюджета МО "Парзинское"</t>
  </si>
  <si>
    <t>Мероприятия в области коммунального хозяйства за счет средств, поступивших из бюджета МО "Понинское"</t>
  </si>
  <si>
    <t>Мероприятия в области коммунального хозяйства за счет средств, поступивших из бюджета МО "Ураковское"</t>
  </si>
  <si>
    <t>Мероприятия в области коммунального хозяйства за счет средств, поступивших из бюджета МО "Штанигуртское"</t>
  </si>
  <si>
    <t>Субсидии из бюджета УР на 2015 год бюджетам муниципальных образований в целях реализации мероприятий по подготовке жилищно-коммунального хозяйства Удмуртской Республики к отопительному периоду 2015-2016 года</t>
  </si>
  <si>
    <t>"Содержание и развитие жилищно-коммунальной инфраструктуры"</t>
  </si>
  <si>
    <t>бюджет муниципального образования "Глазовский район"</t>
  </si>
  <si>
    <t>бюджеты поселений, входящих в состав муниципального образования «Глазовский район»</t>
  </si>
  <si>
    <t>01</t>
  </si>
  <si>
    <t>Капитальный ремонт жилищного фонда</t>
  </si>
  <si>
    <t>Организация подготовки коммунального
 хозяйства к осенне-зимнему периоду (разработка и утверждение плана мероприятий по подготовке коммунального хозяйства к осенне-зимнему периоду; реализация плана мероприятий по подготовке коммунального хозяйства к осенне-зимнему периоду)</t>
  </si>
  <si>
    <t>Содержание объектов коммунального хозяйства</t>
  </si>
  <si>
    <t>03</t>
  </si>
  <si>
    <t>Переселение граждан из аварийного жилья</t>
  </si>
  <si>
    <t>Субсидии по переселению граждан из аварийного 
жилищного фонда за счёт средств от ГК Фонда содействия реформ ЖКХ (этап 2015 года)</t>
  </si>
  <si>
    <t>Субсидии по переселению граждан из аварийного жилищного
 фонда с учетом малоэтажного строительства за счёт средств от ГК Фонда содействия реформ ЖКХ (этап 2014 года)</t>
  </si>
  <si>
    <t>Субсидии по переселению граждан из аварийного жилищного фонда за счёт средств бюджета УР (этап 2015 года)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</si>
  <si>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</t>
  </si>
  <si>
    <t>отдел ЖКХ,
 транспорта  и связи</t>
  </si>
  <si>
    <t>Включение объектов
 коммунальной инфраструктуры в перечень объектов капитального строительства Удмуртской Республики</t>
  </si>
  <si>
    <t>Утвержденнаые схемы теплоснабжения</t>
  </si>
  <si>
    <t>10</t>
  </si>
  <si>
    <t>11</t>
  </si>
  <si>
    <t>12</t>
  </si>
  <si>
    <t>13</t>
  </si>
  <si>
    <t xml:space="preserve"> подготовки коммунального
 хозяйства к отопительному периоду, обеспечение качественным теплоснабжением и водоснабжением жителей  Глазовского района</t>
  </si>
  <si>
    <t>Предоставление качественных коммунальных 
услуг населению</t>
  </si>
  <si>
    <t xml:space="preserve">Переселение граждан из многоквартирных домов, признанных до 1 января 2012 года в установленном порядке аварийными и подлежащими сносу или реконструкции в связи с физическим износом     
в процессе их эксплуатации;                         
улучшение условий проживания граждан.                
                        </t>
  </si>
  <si>
    <t xml:space="preserve">формирование фонда капитального ремонта, организация проведения капитального ремонта общего имущества в многоквартирных домах Глазовского района доме </t>
  </si>
  <si>
    <t>Администрация 
поселения</t>
  </si>
  <si>
    <t>Администрация
муниципального образования "Глазовский район"</t>
  </si>
  <si>
    <t>Строительство и реконструкция объектов коммунальной инфраструктуры ( формирование заявок на строительство и реконструкцию объектов коммунальной инфраструктуры за счет бюджетных средств для включения в перечень объектов капитального строительства Удмуртской Республики)</t>
  </si>
  <si>
    <t>обеспечение благоприятных и безопасных условий прживания жителей, надлежащее содержание общего иммущества МКД</t>
  </si>
  <si>
    <t>05</t>
  </si>
  <si>
    <t>0726210</t>
  </si>
  <si>
    <t>0729502</t>
  </si>
  <si>
    <t>211</t>
  </si>
  <si>
    <t>0729503</t>
  </si>
  <si>
    <t>0729602</t>
  </si>
  <si>
    <t>0729603</t>
  </si>
  <si>
    <t>0726220</t>
  </si>
  <si>
    <t>Мероприятия в области коммунального хозяйства за счет средств МО "Глазовский район"</t>
  </si>
  <si>
    <t>Капитальный ремонт, текущий ремонт  и содержание жилищного фонда</t>
  </si>
  <si>
    <t>Текущий ремонт и содержание жилищного фонда</t>
  </si>
  <si>
    <t>субсидии из бюджета Удмуртской Республики, планируемые к привлечению</t>
  </si>
  <si>
    <t>0726221</t>
  </si>
  <si>
    <t>0726222</t>
  </si>
  <si>
    <t>0726223</t>
  </si>
  <si>
    <t>0726224</t>
  </si>
  <si>
    <t>0726225</t>
  </si>
  <si>
    <t>0726226</t>
  </si>
  <si>
    <t>0726227</t>
  </si>
  <si>
    <t>0726228</t>
  </si>
  <si>
    <t>0726229</t>
  </si>
  <si>
    <t>0726368</t>
  </si>
  <si>
    <t>0726369</t>
  </si>
  <si>
    <t>0720144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</si>
</sst>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8.5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/>
    <xf numFmtId="49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0" xfId="0" applyFont="1" applyFill="1" applyAlignment="1"/>
    <xf numFmtId="49" fontId="2" fillId="0" borderId="0" xfId="0" applyNumberFormat="1" applyFont="1" applyFill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0" fontId="7" fillId="0" borderId="1" xfId="0" applyFont="1" applyFill="1" applyBorder="1" applyAlignment="1">
      <alignment vertical="center" wrapText="1"/>
    </xf>
    <xf numFmtId="0" fontId="4" fillId="3" borderId="0" xfId="0" applyFont="1" applyFill="1"/>
    <xf numFmtId="0" fontId="0" fillId="3" borderId="0" xfId="0" applyFill="1"/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/>
    </xf>
    <xf numFmtId="49" fontId="8" fillId="3" borderId="1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wrapText="1"/>
    </xf>
    <xf numFmtId="0" fontId="11" fillId="3" borderId="3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/>
    </xf>
    <xf numFmtId="0" fontId="13" fillId="3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3" borderId="0" xfId="0" applyFont="1" applyFill="1"/>
    <xf numFmtId="0" fontId="3" fillId="3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/>
    <xf numFmtId="49" fontId="3" fillId="3" borderId="5" xfId="0" applyNumberFormat="1" applyFont="1" applyFill="1" applyBorder="1"/>
    <xf numFmtId="0" fontId="3" fillId="3" borderId="1" xfId="0" applyFont="1" applyFill="1" applyBorder="1"/>
    <xf numFmtId="0" fontId="12" fillId="3" borderId="1" xfId="0" applyFont="1" applyFill="1" applyBorder="1" applyAlignment="1">
      <alignment wrapText="1"/>
    </xf>
    <xf numFmtId="0" fontId="17" fillId="3" borderId="5" xfId="0" applyFont="1" applyFill="1" applyBorder="1"/>
    <xf numFmtId="0" fontId="8" fillId="3" borderId="5" xfId="0" applyFont="1" applyFill="1" applyBorder="1" applyAlignment="1">
      <alignment vertical="center" wrapText="1"/>
    </xf>
    <xf numFmtId="49" fontId="3" fillId="3" borderId="1" xfId="0" applyNumberFormat="1" applyFont="1" applyFill="1" applyBorder="1"/>
    <xf numFmtId="0" fontId="3" fillId="3" borderId="2" xfId="0" applyFont="1" applyFill="1" applyBorder="1"/>
    <xf numFmtId="0" fontId="13" fillId="3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2" fillId="0" borderId="0" xfId="0" applyFont="1"/>
    <xf numFmtId="0" fontId="14" fillId="3" borderId="5" xfId="0" applyFont="1" applyFill="1" applyBorder="1" applyAlignment="1">
      <alignment horizontal="center"/>
    </xf>
    <xf numFmtId="49" fontId="14" fillId="3" borderId="5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49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/>
    </xf>
    <xf numFmtId="0" fontId="23" fillId="3" borderId="1" xfId="0" applyFont="1" applyFill="1" applyBorder="1" applyAlignment="1">
      <alignment horizontal="center"/>
    </xf>
    <xf numFmtId="0" fontId="23" fillId="3" borderId="4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 wrapText="1"/>
    </xf>
    <xf numFmtId="49" fontId="21" fillId="3" borderId="0" xfId="0" applyNumberFormat="1" applyFont="1" applyFill="1" applyAlignment="1">
      <alignment horizontal="center"/>
    </xf>
    <xf numFmtId="49" fontId="21" fillId="3" borderId="1" xfId="0" applyNumberFormat="1" applyFont="1" applyFill="1" applyBorder="1" applyAlignment="1">
      <alignment horizontal="center"/>
    </xf>
    <xf numFmtId="0" fontId="22" fillId="3" borderId="5" xfId="0" applyFont="1" applyFill="1" applyBorder="1" applyAlignment="1">
      <alignment horizontal="center"/>
    </xf>
    <xf numFmtId="0" fontId="22" fillId="3" borderId="7" xfId="0" applyFont="1" applyFill="1" applyBorder="1" applyAlignment="1">
      <alignment horizontal="center"/>
    </xf>
    <xf numFmtId="49" fontId="21" fillId="3" borderId="2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/>
    </xf>
    <xf numFmtId="49" fontId="22" fillId="3" borderId="5" xfId="0" applyNumberFormat="1" applyFont="1" applyFill="1" applyBorder="1" applyAlignment="1">
      <alignment horizontal="center"/>
    </xf>
    <xf numFmtId="49" fontId="19" fillId="0" borderId="5" xfId="0" applyNumberFormat="1" applyFont="1" applyBorder="1" applyAlignment="1">
      <alignment vertical="center"/>
    </xf>
    <xf numFmtId="49" fontId="19" fillId="0" borderId="2" xfId="0" applyNumberFormat="1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3" fillId="4" borderId="5" xfId="0" applyFont="1" applyFill="1" applyBorder="1" applyAlignment="1">
      <alignment horizontal="right" vertical="center" wrapText="1"/>
    </xf>
    <xf numFmtId="0" fontId="8" fillId="3" borderId="8" xfId="0" applyFont="1" applyFill="1" applyBorder="1" applyAlignment="1">
      <alignment vertical="center" wrapText="1"/>
    </xf>
    <xf numFmtId="4" fontId="0" fillId="3" borderId="0" xfId="0" applyNumberFormat="1" applyFill="1"/>
    <xf numFmtId="0" fontId="8" fillId="3" borderId="1" xfId="0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wrapText="1"/>
    </xf>
    <xf numFmtId="49" fontId="24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/>
    </xf>
    <xf numFmtId="0" fontId="11" fillId="3" borderId="0" xfId="0" applyFont="1" applyFill="1" applyAlignment="1">
      <alignment horizontal="left"/>
    </xf>
    <xf numFmtId="0" fontId="8" fillId="3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4" fillId="3" borderId="0" xfId="0" applyFont="1" applyFill="1" applyAlignment="1">
      <alignment wrapText="1"/>
    </xf>
    <xf numFmtId="0" fontId="8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zoomScale="110" zoomScaleNormal="110" zoomScalePageLayoutView="110" workbookViewId="0">
      <selection activeCell="E29" sqref="E29"/>
    </sheetView>
  </sheetViews>
  <sheetFormatPr defaultRowHeight="15" x14ac:dyDescent="0.25"/>
  <cols>
    <col min="1" max="2" width="3.7109375" style="5" customWidth="1"/>
    <col min="3" max="3" width="3.85546875" style="5" customWidth="1"/>
    <col min="4" max="4" width="3.140625" style="5" customWidth="1"/>
    <col min="5" max="5" width="45.7109375" style="5" customWidth="1"/>
    <col min="6" max="6" width="20.28515625" style="5" customWidth="1"/>
    <col min="7" max="7" width="11.85546875" style="5" customWidth="1"/>
    <col min="8" max="8" width="36.7109375" style="50" customWidth="1"/>
    <col min="9" max="9" width="16.5703125" style="15" customWidth="1"/>
    <col min="10" max="16384" width="9.140625" style="5"/>
  </cols>
  <sheetData>
    <row r="1" spans="1:12" s="7" customFormat="1" ht="14.1" customHeight="1" x14ac:dyDescent="0.2">
      <c r="A1" s="1"/>
      <c r="B1" s="1"/>
      <c r="C1" s="1"/>
      <c r="D1" s="1"/>
      <c r="E1" s="1"/>
      <c r="F1" s="1"/>
      <c r="G1" s="1"/>
      <c r="H1" s="96" t="s">
        <v>18</v>
      </c>
      <c r="I1" s="96"/>
    </row>
    <row r="2" spans="1:12" s="7" customFormat="1" ht="14.1" customHeight="1" x14ac:dyDescent="0.2">
      <c r="A2" s="1"/>
      <c r="B2" s="1"/>
      <c r="C2" s="1"/>
      <c r="D2" s="1"/>
      <c r="E2" s="1"/>
      <c r="F2" s="1"/>
      <c r="G2" s="1"/>
      <c r="H2" s="96" t="s">
        <v>54</v>
      </c>
      <c r="I2" s="96"/>
    </row>
    <row r="3" spans="1:12" s="7" customFormat="1" ht="14.1" customHeight="1" x14ac:dyDescent="0.2">
      <c r="A3" s="1"/>
      <c r="B3" s="1"/>
      <c r="C3" s="1"/>
      <c r="D3" s="1"/>
      <c r="E3" s="1"/>
      <c r="F3" s="1"/>
      <c r="G3" s="1"/>
      <c r="H3" s="98" t="s">
        <v>74</v>
      </c>
      <c r="I3" s="98"/>
      <c r="J3" s="8"/>
      <c r="K3" s="8"/>
      <c r="L3" s="8"/>
    </row>
    <row r="4" spans="1:12" s="7" customFormat="1" ht="14.1" customHeight="1" x14ac:dyDescent="0.2">
      <c r="A4" s="1"/>
      <c r="B4" s="1"/>
      <c r="C4" s="1"/>
      <c r="D4" s="3"/>
      <c r="E4" s="3"/>
      <c r="F4" s="3"/>
      <c r="G4" s="3"/>
      <c r="H4" s="97" t="s">
        <v>39</v>
      </c>
      <c r="I4" s="97"/>
    </row>
    <row r="5" spans="1:12" s="7" customFormat="1" ht="14.1" customHeight="1" x14ac:dyDescent="0.2">
      <c r="A5" s="94" t="s">
        <v>47</v>
      </c>
      <c r="B5" s="99"/>
      <c r="C5" s="99"/>
      <c r="D5" s="99"/>
      <c r="E5" s="99"/>
      <c r="F5" s="99"/>
      <c r="G5" s="99"/>
      <c r="H5" s="99"/>
      <c r="I5" s="99"/>
    </row>
    <row r="6" spans="1:12" s="7" customFormat="1" ht="14.1" customHeight="1" x14ac:dyDescent="0.2">
      <c r="A6" s="1"/>
      <c r="B6" s="1"/>
      <c r="C6" s="1"/>
      <c r="D6" s="3" t="s">
        <v>56</v>
      </c>
      <c r="E6" s="3"/>
      <c r="F6" s="3"/>
      <c r="G6" s="3"/>
      <c r="H6" s="49"/>
      <c r="I6" s="9"/>
    </row>
    <row r="7" spans="1:12" ht="37.5" customHeight="1" x14ac:dyDescent="0.25">
      <c r="A7" s="95" t="s">
        <v>12</v>
      </c>
      <c r="B7" s="95"/>
      <c r="C7" s="95"/>
      <c r="D7" s="95"/>
      <c r="E7" s="95" t="s">
        <v>24</v>
      </c>
      <c r="F7" s="95" t="s">
        <v>36</v>
      </c>
      <c r="G7" s="95" t="s">
        <v>0</v>
      </c>
      <c r="H7" s="95" t="s">
        <v>1</v>
      </c>
      <c r="I7" s="95" t="s">
        <v>34</v>
      </c>
    </row>
    <row r="8" spans="1:12" ht="18.75" customHeight="1" x14ac:dyDescent="0.25">
      <c r="A8" s="4" t="s">
        <v>21</v>
      </c>
      <c r="B8" s="4" t="s">
        <v>13</v>
      </c>
      <c r="C8" s="4" t="s">
        <v>14</v>
      </c>
      <c r="D8" s="4" t="s">
        <v>15</v>
      </c>
      <c r="E8" s="95"/>
      <c r="F8" s="95"/>
      <c r="G8" s="95"/>
      <c r="H8" s="95"/>
      <c r="I8" s="95"/>
    </row>
    <row r="9" spans="1:12" ht="33.75" customHeight="1" x14ac:dyDescent="0.25">
      <c r="A9" s="6" t="s">
        <v>35</v>
      </c>
      <c r="B9" s="6" t="s">
        <v>2</v>
      </c>
      <c r="C9" s="6"/>
      <c r="D9" s="6"/>
      <c r="E9" s="10" t="s">
        <v>60</v>
      </c>
      <c r="F9" s="11"/>
      <c r="G9" s="11"/>
      <c r="H9" s="2"/>
      <c r="I9" s="12"/>
    </row>
    <row r="10" spans="1:12" ht="33.75" customHeight="1" x14ac:dyDescent="0.25">
      <c r="A10" s="28" t="s">
        <v>35</v>
      </c>
      <c r="B10" s="28" t="s">
        <v>2</v>
      </c>
      <c r="C10" s="28" t="s">
        <v>77</v>
      </c>
      <c r="D10" s="28"/>
      <c r="E10" s="20" t="s">
        <v>111</v>
      </c>
      <c r="F10" s="112"/>
      <c r="G10" s="112"/>
      <c r="H10" s="113"/>
      <c r="I10" s="88"/>
    </row>
    <row r="11" spans="1:12" ht="48" customHeight="1" x14ac:dyDescent="0.25">
      <c r="A11" s="28" t="s">
        <v>35</v>
      </c>
      <c r="B11" s="28" t="s">
        <v>2</v>
      </c>
      <c r="C11" s="28" t="s">
        <v>77</v>
      </c>
      <c r="D11" s="28" t="s">
        <v>40</v>
      </c>
      <c r="E11" s="20" t="s">
        <v>78</v>
      </c>
      <c r="F11" s="88" t="s">
        <v>87</v>
      </c>
      <c r="G11" s="112" t="s">
        <v>48</v>
      </c>
      <c r="H11" s="114" t="s">
        <v>97</v>
      </c>
      <c r="I11" s="88"/>
    </row>
    <row r="12" spans="1:12" ht="48" customHeight="1" x14ac:dyDescent="0.25">
      <c r="A12" s="28" t="s">
        <v>35</v>
      </c>
      <c r="B12" s="28" t="s">
        <v>2</v>
      </c>
      <c r="C12" s="28" t="s">
        <v>77</v>
      </c>
      <c r="D12" s="28">
        <v>2</v>
      </c>
      <c r="E12" s="115" t="s">
        <v>112</v>
      </c>
      <c r="F12" s="88" t="s">
        <v>87</v>
      </c>
      <c r="G12" s="112" t="s">
        <v>48</v>
      </c>
      <c r="H12" s="116" t="s">
        <v>101</v>
      </c>
      <c r="I12" s="88"/>
    </row>
    <row r="13" spans="1:12" ht="99" customHeight="1" x14ac:dyDescent="0.25">
      <c r="A13" s="28" t="s">
        <v>35</v>
      </c>
      <c r="B13" s="28" t="s">
        <v>2</v>
      </c>
      <c r="C13" s="28" t="s">
        <v>61</v>
      </c>
      <c r="D13" s="28"/>
      <c r="E13" s="20" t="s">
        <v>82</v>
      </c>
      <c r="F13" s="88" t="s">
        <v>87</v>
      </c>
      <c r="G13" s="112" t="s">
        <v>48</v>
      </c>
      <c r="H13" s="116" t="s">
        <v>96</v>
      </c>
      <c r="I13" s="88"/>
    </row>
    <row r="14" spans="1:12" ht="33.75" customHeight="1" x14ac:dyDescent="0.25">
      <c r="A14" s="28" t="s">
        <v>35</v>
      </c>
      <c r="B14" s="28" t="s">
        <v>2</v>
      </c>
      <c r="C14" s="28" t="s">
        <v>81</v>
      </c>
      <c r="D14" s="28"/>
      <c r="E14" s="20" t="s">
        <v>80</v>
      </c>
      <c r="F14" s="88" t="s">
        <v>87</v>
      </c>
      <c r="G14" s="112" t="s">
        <v>48</v>
      </c>
      <c r="H14" s="113"/>
      <c r="I14" s="88"/>
    </row>
    <row r="15" spans="1:12" ht="93" customHeight="1" x14ac:dyDescent="0.25">
      <c r="A15" s="28" t="s">
        <v>35</v>
      </c>
      <c r="B15" s="28" t="s">
        <v>2</v>
      </c>
      <c r="C15" s="28" t="s">
        <v>81</v>
      </c>
      <c r="D15" s="28" t="s">
        <v>40</v>
      </c>
      <c r="E15" s="35" t="s">
        <v>79</v>
      </c>
      <c r="F15" s="88" t="s">
        <v>87</v>
      </c>
      <c r="G15" s="112" t="s">
        <v>48</v>
      </c>
      <c r="H15" s="117" t="s">
        <v>94</v>
      </c>
      <c r="I15" s="88"/>
    </row>
    <row r="16" spans="1:12" ht="40.5" hidden="1" customHeight="1" x14ac:dyDescent="0.25">
      <c r="A16" s="6" t="s">
        <v>35</v>
      </c>
      <c r="B16" s="53" t="s">
        <v>2</v>
      </c>
      <c r="C16" s="6" t="s">
        <v>81</v>
      </c>
      <c r="D16" s="6" t="s">
        <v>2</v>
      </c>
      <c r="E16" s="35" t="s">
        <v>62</v>
      </c>
      <c r="F16" s="12" t="s">
        <v>87</v>
      </c>
      <c r="G16" s="36" t="s">
        <v>48</v>
      </c>
      <c r="H16" s="51" t="s">
        <v>95</v>
      </c>
      <c r="I16" s="12"/>
    </row>
    <row r="17" spans="1:9" ht="40.5" hidden="1" customHeight="1" x14ac:dyDescent="0.25">
      <c r="A17" s="6" t="s">
        <v>35</v>
      </c>
      <c r="B17" s="6" t="s">
        <v>2</v>
      </c>
      <c r="C17" s="6" t="s">
        <v>81</v>
      </c>
      <c r="D17" s="6" t="s">
        <v>33</v>
      </c>
      <c r="E17" s="35" t="s">
        <v>63</v>
      </c>
      <c r="F17" s="12" t="s">
        <v>87</v>
      </c>
      <c r="G17" s="36" t="s">
        <v>48</v>
      </c>
      <c r="H17" s="51" t="s">
        <v>95</v>
      </c>
      <c r="I17" s="12"/>
    </row>
    <row r="18" spans="1:9" ht="51" hidden="1" customHeight="1" x14ac:dyDescent="0.25">
      <c r="A18" s="6" t="s">
        <v>35</v>
      </c>
      <c r="B18" s="53" t="s">
        <v>2</v>
      </c>
      <c r="C18" s="6" t="s">
        <v>81</v>
      </c>
      <c r="D18" s="6" t="s">
        <v>41</v>
      </c>
      <c r="E18" s="35" t="s">
        <v>64</v>
      </c>
      <c r="F18" s="12" t="s">
        <v>87</v>
      </c>
      <c r="G18" s="36" t="s">
        <v>48</v>
      </c>
      <c r="H18" s="51" t="s">
        <v>95</v>
      </c>
      <c r="I18" s="12"/>
    </row>
    <row r="19" spans="1:9" ht="46.5" hidden="1" customHeight="1" x14ac:dyDescent="0.25">
      <c r="A19" s="6" t="s">
        <v>35</v>
      </c>
      <c r="B19" s="6" t="s">
        <v>2</v>
      </c>
      <c r="C19" s="6" t="s">
        <v>81</v>
      </c>
      <c r="D19" s="6" t="s">
        <v>42</v>
      </c>
      <c r="E19" s="35" t="s">
        <v>65</v>
      </c>
      <c r="F19" s="12" t="s">
        <v>87</v>
      </c>
      <c r="G19" s="36" t="s">
        <v>48</v>
      </c>
      <c r="H19" s="51" t="s">
        <v>95</v>
      </c>
      <c r="I19" s="12"/>
    </row>
    <row r="20" spans="1:9" ht="35.25" hidden="1" customHeight="1" x14ac:dyDescent="0.25">
      <c r="A20" s="6" t="s">
        <v>35</v>
      </c>
      <c r="B20" s="53" t="s">
        <v>2</v>
      </c>
      <c r="C20" s="6" t="s">
        <v>81</v>
      </c>
      <c r="D20" s="6" t="s">
        <v>43</v>
      </c>
      <c r="E20" s="35" t="s">
        <v>66</v>
      </c>
      <c r="F20" s="12" t="s">
        <v>87</v>
      </c>
      <c r="G20" s="36" t="s">
        <v>48</v>
      </c>
      <c r="H20" s="51" t="s">
        <v>95</v>
      </c>
      <c r="I20" s="12"/>
    </row>
    <row r="21" spans="1:9" ht="40.5" hidden="1" customHeight="1" x14ac:dyDescent="0.25">
      <c r="A21" s="6" t="s">
        <v>35</v>
      </c>
      <c r="B21" s="6" t="s">
        <v>2</v>
      </c>
      <c r="C21" s="6" t="s">
        <v>81</v>
      </c>
      <c r="D21" s="6" t="s">
        <v>44</v>
      </c>
      <c r="E21" s="35" t="s">
        <v>67</v>
      </c>
      <c r="F21" s="12" t="s">
        <v>87</v>
      </c>
      <c r="G21" s="36" t="s">
        <v>48</v>
      </c>
      <c r="H21" s="51" t="s">
        <v>95</v>
      </c>
      <c r="I21" s="12"/>
    </row>
    <row r="22" spans="1:9" ht="37.5" hidden="1" customHeight="1" x14ac:dyDescent="0.25">
      <c r="A22" s="6" t="s">
        <v>35</v>
      </c>
      <c r="B22" s="53" t="s">
        <v>2</v>
      </c>
      <c r="C22" s="6" t="s">
        <v>81</v>
      </c>
      <c r="D22" s="6" t="s">
        <v>45</v>
      </c>
      <c r="E22" s="35" t="s">
        <v>68</v>
      </c>
      <c r="F22" s="12" t="s">
        <v>87</v>
      </c>
      <c r="G22" s="36" t="s">
        <v>48</v>
      </c>
      <c r="H22" s="51" t="s">
        <v>95</v>
      </c>
      <c r="I22" s="12"/>
    </row>
    <row r="23" spans="1:9" ht="31.5" hidden="1" customHeight="1" x14ac:dyDescent="0.25">
      <c r="A23" s="6" t="s">
        <v>35</v>
      </c>
      <c r="B23" s="6" t="s">
        <v>2</v>
      </c>
      <c r="C23" s="6" t="s">
        <v>81</v>
      </c>
      <c r="D23" s="6" t="s">
        <v>46</v>
      </c>
      <c r="E23" s="35" t="s">
        <v>69</v>
      </c>
      <c r="F23" s="12" t="s">
        <v>87</v>
      </c>
      <c r="G23" s="36" t="s">
        <v>48</v>
      </c>
      <c r="H23" s="51" t="s">
        <v>95</v>
      </c>
      <c r="I23" s="12"/>
    </row>
    <row r="24" spans="1:9" ht="36.75" hidden="1" customHeight="1" x14ac:dyDescent="0.25">
      <c r="A24" s="6" t="s">
        <v>35</v>
      </c>
      <c r="B24" s="53" t="s">
        <v>2</v>
      </c>
      <c r="C24" s="6" t="s">
        <v>81</v>
      </c>
      <c r="D24" s="6" t="s">
        <v>90</v>
      </c>
      <c r="E24" s="35" t="s">
        <v>70</v>
      </c>
      <c r="F24" s="12" t="s">
        <v>87</v>
      </c>
      <c r="G24" s="36" t="s">
        <v>48</v>
      </c>
      <c r="H24" s="51" t="s">
        <v>95</v>
      </c>
      <c r="I24" s="12"/>
    </row>
    <row r="25" spans="1:9" ht="39" hidden="1" customHeight="1" x14ac:dyDescent="0.25">
      <c r="A25" s="6" t="s">
        <v>35</v>
      </c>
      <c r="B25" s="6" t="s">
        <v>2</v>
      </c>
      <c r="C25" s="6" t="s">
        <v>81</v>
      </c>
      <c r="D25" s="6" t="s">
        <v>91</v>
      </c>
      <c r="E25" s="35" t="s">
        <v>71</v>
      </c>
      <c r="F25" s="12" t="s">
        <v>87</v>
      </c>
      <c r="G25" s="36" t="s">
        <v>48</v>
      </c>
      <c r="H25" s="51" t="s">
        <v>95</v>
      </c>
      <c r="I25" s="12"/>
    </row>
    <row r="26" spans="1:9" ht="33.75" hidden="1" customHeight="1" x14ac:dyDescent="0.25">
      <c r="A26" s="6" t="s">
        <v>35</v>
      </c>
      <c r="B26" s="53" t="s">
        <v>2</v>
      </c>
      <c r="C26" s="6" t="s">
        <v>81</v>
      </c>
      <c r="D26" s="6" t="s">
        <v>92</v>
      </c>
      <c r="E26" s="10" t="s">
        <v>72</v>
      </c>
      <c r="F26" s="12" t="s">
        <v>87</v>
      </c>
      <c r="G26" s="36" t="s">
        <v>48</v>
      </c>
      <c r="H26" s="51" t="s">
        <v>95</v>
      </c>
      <c r="I26" s="12"/>
    </row>
    <row r="27" spans="1:9" ht="65.25" hidden="1" customHeight="1" x14ac:dyDescent="0.25">
      <c r="A27" s="6" t="s">
        <v>35</v>
      </c>
      <c r="B27" s="6" t="s">
        <v>2</v>
      </c>
      <c r="C27" s="6" t="s">
        <v>81</v>
      </c>
      <c r="D27" s="6" t="s">
        <v>93</v>
      </c>
      <c r="E27" s="10" t="s">
        <v>73</v>
      </c>
      <c r="F27" s="12" t="s">
        <v>87</v>
      </c>
      <c r="G27" s="36" t="s">
        <v>48</v>
      </c>
      <c r="H27" s="51" t="s">
        <v>94</v>
      </c>
      <c r="I27" s="12"/>
    </row>
    <row r="28" spans="1:9" ht="78" customHeight="1" x14ac:dyDescent="0.25">
      <c r="A28" s="6" t="s">
        <v>35</v>
      </c>
      <c r="B28" s="28" t="s">
        <v>2</v>
      </c>
      <c r="C28" s="6" t="s">
        <v>81</v>
      </c>
      <c r="D28" s="6" t="s">
        <v>2</v>
      </c>
      <c r="E28" s="10" t="s">
        <v>100</v>
      </c>
      <c r="F28" s="12" t="s">
        <v>87</v>
      </c>
      <c r="G28" s="36" t="s">
        <v>48</v>
      </c>
      <c r="H28" s="16" t="s">
        <v>88</v>
      </c>
      <c r="I28" s="12"/>
    </row>
    <row r="29" spans="1:9" ht="63" customHeight="1" x14ac:dyDescent="0.25">
      <c r="A29" s="6" t="s">
        <v>35</v>
      </c>
      <c r="B29" s="28" t="s">
        <v>2</v>
      </c>
      <c r="C29" s="6" t="s">
        <v>81</v>
      </c>
      <c r="D29" s="6" t="s">
        <v>33</v>
      </c>
      <c r="E29" s="54" t="s">
        <v>57</v>
      </c>
      <c r="F29" s="4" t="s">
        <v>52</v>
      </c>
      <c r="G29" s="4" t="s">
        <v>48</v>
      </c>
      <c r="H29" s="13" t="s">
        <v>49</v>
      </c>
      <c r="I29" s="14"/>
    </row>
    <row r="30" spans="1:9" ht="37.5" customHeight="1" x14ac:dyDescent="0.25">
      <c r="A30" s="6" t="s">
        <v>35</v>
      </c>
      <c r="B30" s="28" t="s">
        <v>2</v>
      </c>
      <c r="C30" s="6" t="s">
        <v>81</v>
      </c>
      <c r="D30" s="6" t="s">
        <v>41</v>
      </c>
      <c r="E30" s="55" t="s">
        <v>58</v>
      </c>
      <c r="F30" s="4" t="s">
        <v>51</v>
      </c>
      <c r="G30" s="2" t="s">
        <v>48</v>
      </c>
      <c r="H30" s="16" t="s">
        <v>89</v>
      </c>
      <c r="I30" s="14"/>
    </row>
    <row r="31" spans="1:9" ht="39.75" customHeight="1" x14ac:dyDescent="0.25">
      <c r="A31" s="6" t="s">
        <v>35</v>
      </c>
      <c r="B31" s="6" t="s">
        <v>2</v>
      </c>
      <c r="C31" s="6" t="s">
        <v>81</v>
      </c>
      <c r="D31" s="6" t="s">
        <v>42</v>
      </c>
      <c r="E31" s="54" t="s">
        <v>59</v>
      </c>
      <c r="F31" s="4" t="s">
        <v>51</v>
      </c>
      <c r="G31" s="2" t="s">
        <v>48</v>
      </c>
      <c r="H31" s="16" t="s">
        <v>37</v>
      </c>
      <c r="I31" s="14"/>
    </row>
  </sheetData>
  <mergeCells count="11">
    <mergeCell ref="I7:I8"/>
    <mergeCell ref="A7:D7"/>
    <mergeCell ref="E7:E8"/>
    <mergeCell ref="F7:F8"/>
    <mergeCell ref="G7:G8"/>
    <mergeCell ref="H7:H8"/>
    <mergeCell ref="H4:I4"/>
    <mergeCell ref="H3:I3"/>
    <mergeCell ref="H2:I2"/>
    <mergeCell ref="H1:I1"/>
    <mergeCell ref="A5:I5"/>
  </mergeCells>
  <pageMargins left="0.16" right="0.16" top="0.21" bottom="0.28999999999999998" header="0.11" footer="0.16"/>
  <pageSetup paperSize="9" scale="9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view="pageBreakPreview" zoomScaleNormal="110" zoomScaleSheetLayoutView="100" workbookViewId="0">
      <selection activeCell="N26" sqref="N26"/>
    </sheetView>
  </sheetViews>
  <sheetFormatPr defaultRowHeight="15" x14ac:dyDescent="0.25"/>
  <cols>
    <col min="1" max="1" width="4" style="38" customWidth="1"/>
    <col min="2" max="2" width="3.28515625" style="38" customWidth="1"/>
    <col min="3" max="3" width="3.5703125" style="38" customWidth="1"/>
    <col min="4" max="4" width="3.140625" style="38" customWidth="1"/>
    <col min="5" max="5" width="32.140625" style="38" customWidth="1"/>
    <col min="6" max="6" width="14.7109375" style="38" customWidth="1"/>
    <col min="7" max="7" width="4.7109375" style="38" customWidth="1"/>
    <col min="8" max="8" width="3.28515625" style="38" customWidth="1"/>
    <col min="9" max="9" width="3.42578125" style="38" customWidth="1"/>
    <col min="10" max="10" width="8.7109375" style="38" customWidth="1"/>
    <col min="11" max="11" width="8.5703125" style="38" customWidth="1"/>
    <col min="12" max="16" width="9.7109375" style="38" customWidth="1"/>
    <col min="17" max="17" width="10.140625" style="38" customWidth="1"/>
    <col min="18" max="18" width="17.7109375" style="38" customWidth="1"/>
    <col min="19" max="16384" width="9.140625" style="38"/>
  </cols>
  <sheetData>
    <row r="1" spans="1:17" ht="14.1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101" t="s">
        <v>17</v>
      </c>
      <c r="M1" s="101"/>
      <c r="N1" s="101"/>
      <c r="O1" s="101"/>
      <c r="P1" s="101"/>
      <c r="Q1" s="101"/>
    </row>
    <row r="2" spans="1:17" ht="14.1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101" t="s">
        <v>54</v>
      </c>
      <c r="M2" s="101"/>
      <c r="N2" s="101"/>
      <c r="O2" s="101"/>
      <c r="P2" s="101"/>
      <c r="Q2" s="101"/>
    </row>
    <row r="3" spans="1:17" ht="14.1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102" t="s">
        <v>74</v>
      </c>
      <c r="M3" s="102"/>
      <c r="N3" s="102"/>
      <c r="O3" s="102"/>
      <c r="P3" s="102"/>
      <c r="Q3" s="102"/>
    </row>
    <row r="4" spans="1:17" ht="14.1" customHeight="1" x14ac:dyDescent="0.25">
      <c r="A4" s="37"/>
      <c r="B4" s="37"/>
      <c r="C4" s="37"/>
      <c r="D4" s="37"/>
      <c r="E4" s="27"/>
      <c r="F4" s="27"/>
      <c r="G4" s="27"/>
      <c r="H4" s="27"/>
      <c r="I4" s="27"/>
      <c r="J4" s="27"/>
      <c r="K4" s="27"/>
      <c r="L4" s="102" t="s">
        <v>39</v>
      </c>
      <c r="M4" s="102"/>
      <c r="N4" s="102"/>
      <c r="O4" s="102"/>
      <c r="P4" s="102"/>
      <c r="Q4" s="102"/>
    </row>
    <row r="5" spans="1:17" ht="14.1" customHeight="1" x14ac:dyDescent="0.25">
      <c r="A5" s="37"/>
      <c r="B5" s="37"/>
      <c r="C5" s="37"/>
      <c r="D5" s="37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</row>
    <row r="6" spans="1:17" ht="36.75" customHeight="1" x14ac:dyDescent="0.25">
      <c r="A6" s="100" t="s">
        <v>12</v>
      </c>
      <c r="B6" s="100"/>
      <c r="C6" s="100"/>
      <c r="D6" s="100"/>
      <c r="E6" s="100" t="s">
        <v>20</v>
      </c>
      <c r="F6" s="100" t="s">
        <v>36</v>
      </c>
      <c r="G6" s="100" t="s">
        <v>3</v>
      </c>
      <c r="H6" s="100"/>
      <c r="I6" s="100"/>
      <c r="J6" s="100"/>
      <c r="K6" s="100"/>
      <c r="L6" s="100" t="s">
        <v>22</v>
      </c>
      <c r="M6" s="100"/>
      <c r="N6" s="100"/>
      <c r="O6" s="100"/>
      <c r="P6" s="100"/>
      <c r="Q6" s="100"/>
    </row>
    <row r="7" spans="1:17" ht="24" customHeight="1" x14ac:dyDescent="0.25">
      <c r="A7" s="39" t="s">
        <v>21</v>
      </c>
      <c r="B7" s="39" t="s">
        <v>13</v>
      </c>
      <c r="C7" s="39" t="s">
        <v>14</v>
      </c>
      <c r="D7" s="39" t="s">
        <v>15</v>
      </c>
      <c r="E7" s="100"/>
      <c r="F7" s="103"/>
      <c r="G7" s="39" t="s">
        <v>4</v>
      </c>
      <c r="H7" s="39" t="s">
        <v>5</v>
      </c>
      <c r="I7" s="39" t="s">
        <v>6</v>
      </c>
      <c r="J7" s="39" t="s">
        <v>7</v>
      </c>
      <c r="K7" s="39" t="s">
        <v>8</v>
      </c>
      <c r="L7" s="39" t="s">
        <v>28</v>
      </c>
      <c r="M7" s="39" t="s">
        <v>29</v>
      </c>
      <c r="N7" s="39" t="s">
        <v>30</v>
      </c>
      <c r="O7" s="39" t="s">
        <v>31</v>
      </c>
      <c r="P7" s="39" t="s">
        <v>32</v>
      </c>
      <c r="Q7" s="39" t="s">
        <v>38</v>
      </c>
    </row>
    <row r="8" spans="1:17" ht="36" customHeight="1" x14ac:dyDescent="0.25">
      <c r="A8" s="28" t="s">
        <v>35</v>
      </c>
      <c r="B8" s="28" t="s">
        <v>2</v>
      </c>
      <c r="C8" s="28"/>
      <c r="D8" s="28"/>
      <c r="E8" s="30" t="s">
        <v>60</v>
      </c>
      <c r="F8" s="20" t="s">
        <v>16</v>
      </c>
      <c r="G8" s="70">
        <v>211</v>
      </c>
      <c r="H8" s="63"/>
      <c r="I8" s="63"/>
      <c r="J8" s="64"/>
      <c r="K8" s="64"/>
      <c r="L8" s="33">
        <v>26576.2</v>
      </c>
      <c r="M8" s="33">
        <f>1960</f>
        <v>1960</v>
      </c>
      <c r="N8" s="33">
        <v>1960</v>
      </c>
      <c r="O8" s="33">
        <v>1960</v>
      </c>
      <c r="P8" s="33">
        <v>1960</v>
      </c>
      <c r="Q8" s="33">
        <v>1960</v>
      </c>
    </row>
    <row r="9" spans="1:17" ht="33.75" customHeight="1" x14ac:dyDescent="0.25">
      <c r="A9" s="40" t="s">
        <v>35</v>
      </c>
      <c r="B9" s="40" t="s">
        <v>2</v>
      </c>
      <c r="C9" s="41" t="s">
        <v>77</v>
      </c>
      <c r="D9" s="40"/>
      <c r="E9" s="29" t="s">
        <v>111</v>
      </c>
      <c r="G9" s="71">
        <v>211</v>
      </c>
      <c r="H9" s="57" t="s">
        <v>102</v>
      </c>
      <c r="I9" s="57" t="s">
        <v>77</v>
      </c>
      <c r="J9" s="56" t="s">
        <v>103</v>
      </c>
      <c r="K9" s="56">
        <v>244</v>
      </c>
      <c r="L9" s="34">
        <v>860</v>
      </c>
      <c r="M9" s="34">
        <v>860</v>
      </c>
      <c r="N9" s="34">
        <v>860</v>
      </c>
      <c r="O9" s="34">
        <v>860</v>
      </c>
      <c r="P9" s="34">
        <v>860</v>
      </c>
      <c r="Q9" s="34">
        <v>860</v>
      </c>
    </row>
    <row r="10" spans="1:17" ht="51.75" customHeight="1" x14ac:dyDescent="0.25">
      <c r="A10" s="42" t="s">
        <v>35</v>
      </c>
      <c r="B10" s="42" t="s">
        <v>2</v>
      </c>
      <c r="C10" s="42" t="s">
        <v>77</v>
      </c>
      <c r="D10" s="42">
        <v>1</v>
      </c>
      <c r="E10" s="43" t="s">
        <v>78</v>
      </c>
      <c r="F10" s="20" t="s">
        <v>53</v>
      </c>
      <c r="G10" s="60">
        <v>211</v>
      </c>
      <c r="H10" s="60" t="s">
        <v>102</v>
      </c>
      <c r="I10" s="60" t="s">
        <v>77</v>
      </c>
      <c r="J10" s="60" t="s">
        <v>103</v>
      </c>
      <c r="K10" s="61">
        <v>244</v>
      </c>
      <c r="L10" s="65">
        <v>860</v>
      </c>
      <c r="M10" s="65">
        <v>860</v>
      </c>
      <c r="N10" s="65">
        <v>860</v>
      </c>
      <c r="O10" s="65">
        <v>860</v>
      </c>
      <c r="P10" s="65">
        <v>860</v>
      </c>
      <c r="Q10" s="65">
        <v>860</v>
      </c>
    </row>
    <row r="11" spans="1:17" ht="51" customHeight="1" x14ac:dyDescent="0.25">
      <c r="A11" s="40" t="s">
        <v>35</v>
      </c>
      <c r="B11" s="40" t="s">
        <v>2</v>
      </c>
      <c r="C11" s="41" t="s">
        <v>61</v>
      </c>
      <c r="D11" s="44"/>
      <c r="E11" s="43" t="s">
        <v>82</v>
      </c>
      <c r="F11" s="45" t="s">
        <v>53</v>
      </c>
      <c r="G11" s="80"/>
      <c r="H11" s="80"/>
      <c r="I11" s="80"/>
      <c r="J11" s="72"/>
      <c r="K11" s="73"/>
      <c r="L11" s="34">
        <v>21983.200000000001</v>
      </c>
      <c r="M11" s="66"/>
      <c r="N11" s="66"/>
      <c r="O11" s="66"/>
      <c r="P11" s="66"/>
      <c r="Q11" s="66"/>
    </row>
    <row r="12" spans="1:17" ht="67.5" customHeight="1" x14ac:dyDescent="0.25">
      <c r="A12" s="40"/>
      <c r="B12" s="40"/>
      <c r="C12" s="41"/>
      <c r="D12" s="44"/>
      <c r="E12" s="43" t="s">
        <v>83</v>
      </c>
      <c r="F12" s="58" t="s">
        <v>53</v>
      </c>
      <c r="G12" s="89">
        <v>211</v>
      </c>
      <c r="H12" s="89" t="s">
        <v>102</v>
      </c>
      <c r="I12" s="89" t="s">
        <v>77</v>
      </c>
      <c r="J12" s="89" t="s">
        <v>104</v>
      </c>
      <c r="K12" s="89">
        <v>412</v>
      </c>
      <c r="L12" s="90">
        <v>8685.7000000000007</v>
      </c>
      <c r="M12" s="67"/>
      <c r="N12" s="66"/>
      <c r="O12" s="66"/>
      <c r="P12" s="66"/>
      <c r="Q12" s="66"/>
    </row>
    <row r="13" spans="1:17" ht="75" customHeight="1" x14ac:dyDescent="0.25">
      <c r="A13" s="40"/>
      <c r="B13" s="40"/>
      <c r="C13" s="41"/>
      <c r="D13" s="44"/>
      <c r="E13" s="43" t="s">
        <v>84</v>
      </c>
      <c r="F13" s="58" t="s">
        <v>53</v>
      </c>
      <c r="G13" s="91">
        <v>211</v>
      </c>
      <c r="H13" s="89" t="s">
        <v>102</v>
      </c>
      <c r="I13" s="89" t="s">
        <v>77</v>
      </c>
      <c r="J13" s="89" t="s">
        <v>106</v>
      </c>
      <c r="K13" s="91">
        <v>412</v>
      </c>
      <c r="L13" s="91">
        <v>4306.8</v>
      </c>
      <c r="M13" s="67"/>
      <c r="N13" s="66"/>
      <c r="O13" s="66"/>
      <c r="P13" s="66"/>
      <c r="Q13" s="66"/>
    </row>
    <row r="14" spans="1:17" ht="51" customHeight="1" x14ac:dyDescent="0.25">
      <c r="A14" s="40"/>
      <c r="B14" s="40"/>
      <c r="C14" s="41"/>
      <c r="D14" s="44"/>
      <c r="E14" s="43" t="s">
        <v>85</v>
      </c>
      <c r="F14" s="58" t="s">
        <v>53</v>
      </c>
      <c r="G14" s="60" t="s">
        <v>105</v>
      </c>
      <c r="H14" s="60" t="s">
        <v>102</v>
      </c>
      <c r="I14" s="60" t="s">
        <v>77</v>
      </c>
      <c r="J14" s="60" t="s">
        <v>107</v>
      </c>
      <c r="K14" s="61">
        <v>412</v>
      </c>
      <c r="L14" s="62">
        <v>8990.7000000000007</v>
      </c>
      <c r="M14" s="67"/>
      <c r="N14" s="66"/>
      <c r="O14" s="66"/>
      <c r="P14" s="66"/>
      <c r="Q14" s="66"/>
    </row>
    <row r="15" spans="1:17" ht="70.5" customHeight="1" x14ac:dyDescent="0.25">
      <c r="A15" s="40"/>
      <c r="B15" s="40"/>
      <c r="C15" s="41"/>
      <c r="D15" s="44"/>
      <c r="E15" s="43" t="s">
        <v>86</v>
      </c>
      <c r="F15" s="58" t="s">
        <v>53</v>
      </c>
      <c r="G15" s="81" t="s">
        <v>105</v>
      </c>
      <c r="H15" s="81" t="s">
        <v>102</v>
      </c>
      <c r="I15" s="81" t="s">
        <v>77</v>
      </c>
      <c r="J15" s="81" t="s">
        <v>108</v>
      </c>
      <c r="K15" s="83">
        <v>412</v>
      </c>
      <c r="L15" s="59">
        <v>0</v>
      </c>
      <c r="M15" s="67"/>
      <c r="N15" s="66"/>
      <c r="O15" s="66"/>
      <c r="P15" s="66"/>
      <c r="Q15" s="66"/>
    </row>
    <row r="16" spans="1:17" ht="57.75" customHeight="1" x14ac:dyDescent="0.25">
      <c r="A16" s="42" t="s">
        <v>35</v>
      </c>
      <c r="B16" s="42" t="s">
        <v>2</v>
      </c>
      <c r="C16" s="46" t="s">
        <v>81</v>
      </c>
      <c r="D16" s="42"/>
      <c r="E16" s="31" t="s">
        <v>80</v>
      </c>
      <c r="F16" s="58" t="s">
        <v>53</v>
      </c>
      <c r="G16" s="82">
        <v>211</v>
      </c>
      <c r="H16" s="82" t="s">
        <v>102</v>
      </c>
      <c r="I16" s="82" t="s">
        <v>61</v>
      </c>
      <c r="J16" s="82"/>
      <c r="K16" s="84"/>
      <c r="L16" s="32">
        <v>3733</v>
      </c>
      <c r="M16" s="85">
        <v>1100</v>
      </c>
      <c r="N16" s="85">
        <v>1100</v>
      </c>
      <c r="O16" s="85">
        <v>1100</v>
      </c>
      <c r="P16" s="85">
        <v>1100</v>
      </c>
      <c r="Q16" s="85">
        <v>1100</v>
      </c>
    </row>
    <row r="17" spans="1:17" ht="136.5" customHeight="1" x14ac:dyDescent="0.25">
      <c r="A17" s="47" t="s">
        <v>35</v>
      </c>
      <c r="B17" s="47" t="s">
        <v>2</v>
      </c>
      <c r="C17" s="47" t="s">
        <v>81</v>
      </c>
      <c r="D17" s="47">
        <v>1</v>
      </c>
      <c r="E17" s="35" t="s">
        <v>79</v>
      </c>
      <c r="F17" s="45" t="s">
        <v>53</v>
      </c>
      <c r="G17" s="74">
        <v>211</v>
      </c>
      <c r="H17" s="74" t="s">
        <v>102</v>
      </c>
      <c r="I17" s="74" t="s">
        <v>61</v>
      </c>
      <c r="J17" s="74"/>
      <c r="K17" s="75"/>
      <c r="L17" s="69">
        <v>3733</v>
      </c>
      <c r="M17" s="78">
        <v>995</v>
      </c>
      <c r="N17" s="78">
        <v>995</v>
      </c>
      <c r="O17" s="78">
        <v>995</v>
      </c>
      <c r="P17" s="78">
        <v>995</v>
      </c>
      <c r="Q17" s="78">
        <v>995</v>
      </c>
    </row>
    <row r="18" spans="1:17" ht="49.5" customHeight="1" x14ac:dyDescent="0.25">
      <c r="A18" s="47"/>
      <c r="B18" s="47"/>
      <c r="C18" s="47"/>
      <c r="D18" s="47"/>
      <c r="E18" s="35" t="s">
        <v>110</v>
      </c>
      <c r="F18" s="86"/>
      <c r="G18" s="74">
        <v>211</v>
      </c>
      <c r="H18" s="74" t="s">
        <v>102</v>
      </c>
      <c r="I18" s="74" t="s">
        <v>61</v>
      </c>
      <c r="J18" s="74" t="s">
        <v>109</v>
      </c>
      <c r="K18" s="75">
        <v>244</v>
      </c>
      <c r="L18" s="69">
        <v>995</v>
      </c>
      <c r="M18" s="78"/>
      <c r="N18" s="78"/>
      <c r="O18" s="78"/>
      <c r="P18" s="78"/>
      <c r="Q18" s="78"/>
    </row>
    <row r="19" spans="1:17" ht="48" x14ac:dyDescent="0.25">
      <c r="A19" s="42"/>
      <c r="B19" s="42"/>
      <c r="C19" s="42"/>
      <c r="D19" s="42"/>
      <c r="E19" s="48" t="s">
        <v>62</v>
      </c>
      <c r="F19" s="52" t="s">
        <v>98</v>
      </c>
      <c r="G19" s="76">
        <v>211</v>
      </c>
      <c r="H19" s="76">
        <v>5</v>
      </c>
      <c r="I19" s="76">
        <v>2</v>
      </c>
      <c r="J19" s="76" t="s">
        <v>114</v>
      </c>
      <c r="K19" s="77">
        <v>244</v>
      </c>
      <c r="L19" s="78">
        <v>5</v>
      </c>
      <c r="M19" s="78">
        <v>5</v>
      </c>
      <c r="N19" s="78">
        <v>5</v>
      </c>
      <c r="O19" s="78">
        <v>5</v>
      </c>
      <c r="P19" s="78">
        <v>5</v>
      </c>
      <c r="Q19" s="78">
        <v>5</v>
      </c>
    </row>
    <row r="20" spans="1:17" ht="48" x14ac:dyDescent="0.25">
      <c r="A20" s="42"/>
      <c r="B20" s="42"/>
      <c r="C20" s="42"/>
      <c r="D20" s="42"/>
      <c r="E20" s="48" t="s">
        <v>63</v>
      </c>
      <c r="F20" s="52" t="s">
        <v>98</v>
      </c>
      <c r="G20" s="76">
        <v>211</v>
      </c>
      <c r="H20" s="76">
        <v>5</v>
      </c>
      <c r="I20" s="76">
        <v>2</v>
      </c>
      <c r="J20" s="76" t="s">
        <v>115</v>
      </c>
      <c r="K20" s="77">
        <v>244</v>
      </c>
      <c r="L20" s="78">
        <v>5</v>
      </c>
      <c r="M20" s="78">
        <v>5</v>
      </c>
      <c r="N20" s="78">
        <v>5</v>
      </c>
      <c r="O20" s="78">
        <v>5</v>
      </c>
      <c r="P20" s="78">
        <v>5</v>
      </c>
      <c r="Q20" s="78">
        <v>5</v>
      </c>
    </row>
    <row r="21" spans="1:17" ht="48" x14ac:dyDescent="0.25">
      <c r="A21" s="42"/>
      <c r="B21" s="42"/>
      <c r="C21" s="42"/>
      <c r="D21" s="47"/>
      <c r="E21" s="48" t="s">
        <v>64</v>
      </c>
      <c r="F21" s="52" t="s">
        <v>98</v>
      </c>
      <c r="G21" s="76">
        <v>211</v>
      </c>
      <c r="H21" s="76">
        <v>5</v>
      </c>
      <c r="I21" s="76">
        <v>2</v>
      </c>
      <c r="J21" s="76" t="s">
        <v>116</v>
      </c>
      <c r="K21" s="77">
        <v>244</v>
      </c>
      <c r="L21" s="78">
        <v>5</v>
      </c>
      <c r="M21" s="78">
        <v>5</v>
      </c>
      <c r="N21" s="78">
        <v>5</v>
      </c>
      <c r="O21" s="78">
        <v>5</v>
      </c>
      <c r="P21" s="78">
        <v>5</v>
      </c>
      <c r="Q21" s="78">
        <v>5</v>
      </c>
    </row>
    <row r="22" spans="1:17" ht="48" x14ac:dyDescent="0.25">
      <c r="A22" s="42"/>
      <c r="B22" s="42"/>
      <c r="C22" s="42"/>
      <c r="D22" s="42"/>
      <c r="E22" s="48" t="s">
        <v>65</v>
      </c>
      <c r="F22" s="52" t="s">
        <v>98</v>
      </c>
      <c r="G22" s="76">
        <v>211</v>
      </c>
      <c r="H22" s="76">
        <v>5</v>
      </c>
      <c r="I22" s="76">
        <v>2</v>
      </c>
      <c r="J22" s="76" t="s">
        <v>117</v>
      </c>
      <c r="K22" s="77">
        <v>244</v>
      </c>
      <c r="L22" s="78">
        <v>5</v>
      </c>
      <c r="M22" s="78">
        <v>5</v>
      </c>
      <c r="N22" s="78">
        <v>5</v>
      </c>
      <c r="O22" s="78">
        <v>5</v>
      </c>
      <c r="P22" s="78">
        <v>5</v>
      </c>
      <c r="Q22" s="78">
        <v>5</v>
      </c>
    </row>
    <row r="23" spans="1:17" ht="48" x14ac:dyDescent="0.25">
      <c r="A23" s="42"/>
      <c r="B23" s="42"/>
      <c r="C23" s="42"/>
      <c r="D23" s="42"/>
      <c r="E23" s="48" t="s">
        <v>66</v>
      </c>
      <c r="F23" s="52" t="s">
        <v>98</v>
      </c>
      <c r="G23" s="76">
        <v>211</v>
      </c>
      <c r="H23" s="76">
        <v>5</v>
      </c>
      <c r="I23" s="76">
        <v>2</v>
      </c>
      <c r="J23" s="76" t="s">
        <v>118</v>
      </c>
      <c r="K23" s="77">
        <v>244</v>
      </c>
      <c r="L23" s="78">
        <v>5</v>
      </c>
      <c r="M23" s="78">
        <v>5</v>
      </c>
      <c r="N23" s="78">
        <v>5</v>
      </c>
      <c r="O23" s="78">
        <v>5</v>
      </c>
      <c r="P23" s="78">
        <v>5</v>
      </c>
      <c r="Q23" s="78">
        <v>5</v>
      </c>
    </row>
    <row r="24" spans="1:17" ht="48" x14ac:dyDescent="0.25">
      <c r="A24" s="42"/>
      <c r="B24" s="42"/>
      <c r="C24" s="42"/>
      <c r="D24" s="47"/>
      <c r="E24" s="48" t="s">
        <v>67</v>
      </c>
      <c r="F24" s="52" t="s">
        <v>98</v>
      </c>
      <c r="G24" s="76">
        <v>211</v>
      </c>
      <c r="H24" s="76">
        <v>5</v>
      </c>
      <c r="I24" s="76">
        <v>2</v>
      </c>
      <c r="J24" s="76" t="s">
        <v>119</v>
      </c>
      <c r="K24" s="77">
        <v>244</v>
      </c>
      <c r="L24" s="78">
        <v>5</v>
      </c>
      <c r="M24" s="78">
        <v>5</v>
      </c>
      <c r="N24" s="78">
        <v>5</v>
      </c>
      <c r="O24" s="78">
        <v>5</v>
      </c>
      <c r="P24" s="78">
        <v>5</v>
      </c>
      <c r="Q24" s="78">
        <v>5</v>
      </c>
    </row>
    <row r="25" spans="1:17" ht="48" x14ac:dyDescent="0.25">
      <c r="A25" s="42"/>
      <c r="B25" s="42"/>
      <c r="C25" s="42"/>
      <c r="D25" s="47"/>
      <c r="E25" s="48" t="s">
        <v>68</v>
      </c>
      <c r="F25" s="52" t="s">
        <v>98</v>
      </c>
      <c r="G25" s="76">
        <v>211</v>
      </c>
      <c r="H25" s="76">
        <v>5</v>
      </c>
      <c r="I25" s="76">
        <v>2</v>
      </c>
      <c r="J25" s="76" t="s">
        <v>120</v>
      </c>
      <c r="K25" s="77">
        <v>244</v>
      </c>
      <c r="L25" s="78">
        <v>5</v>
      </c>
      <c r="M25" s="78">
        <v>5</v>
      </c>
      <c r="N25" s="78">
        <v>5</v>
      </c>
      <c r="O25" s="78">
        <v>5</v>
      </c>
      <c r="P25" s="78">
        <v>5</v>
      </c>
      <c r="Q25" s="78">
        <v>5</v>
      </c>
    </row>
    <row r="26" spans="1:17" ht="48" x14ac:dyDescent="0.25">
      <c r="A26" s="42"/>
      <c r="B26" s="42"/>
      <c r="C26" s="42"/>
      <c r="D26" s="42"/>
      <c r="E26" s="48" t="s">
        <v>69</v>
      </c>
      <c r="F26" s="52" t="s">
        <v>98</v>
      </c>
      <c r="G26" s="76">
        <v>211</v>
      </c>
      <c r="H26" s="76">
        <v>5</v>
      </c>
      <c r="I26" s="76">
        <v>2</v>
      </c>
      <c r="J26" s="76" t="s">
        <v>121</v>
      </c>
      <c r="K26" s="77">
        <v>244</v>
      </c>
      <c r="L26" s="78">
        <v>5</v>
      </c>
      <c r="M26" s="78">
        <v>5</v>
      </c>
      <c r="N26" s="78">
        <v>5</v>
      </c>
      <c r="O26" s="78">
        <v>5</v>
      </c>
      <c r="P26" s="78">
        <v>5</v>
      </c>
      <c r="Q26" s="78">
        <v>5</v>
      </c>
    </row>
    <row r="27" spans="1:17" ht="48" x14ac:dyDescent="0.25">
      <c r="A27" s="42"/>
      <c r="B27" s="42"/>
      <c r="C27" s="42"/>
      <c r="D27" s="42"/>
      <c r="E27" s="48" t="s">
        <v>70</v>
      </c>
      <c r="F27" s="52" t="s">
        <v>98</v>
      </c>
      <c r="G27" s="76">
        <v>211</v>
      </c>
      <c r="H27" s="76">
        <v>5</v>
      </c>
      <c r="I27" s="76">
        <v>2</v>
      </c>
      <c r="J27" s="76" t="s">
        <v>122</v>
      </c>
      <c r="K27" s="77">
        <v>244</v>
      </c>
      <c r="L27" s="78">
        <v>55</v>
      </c>
      <c r="M27" s="78">
        <v>55</v>
      </c>
      <c r="N27" s="78">
        <v>55</v>
      </c>
      <c r="O27" s="78">
        <v>55</v>
      </c>
      <c r="P27" s="78">
        <v>55</v>
      </c>
      <c r="Q27" s="78">
        <v>55</v>
      </c>
    </row>
    <row r="28" spans="1:17" ht="48" x14ac:dyDescent="0.25">
      <c r="A28" s="42"/>
      <c r="B28" s="42"/>
      <c r="C28" s="42"/>
      <c r="D28" s="47"/>
      <c r="E28" s="48" t="s">
        <v>71</v>
      </c>
      <c r="F28" s="52" t="s">
        <v>98</v>
      </c>
      <c r="G28" s="76">
        <v>211</v>
      </c>
      <c r="H28" s="76">
        <v>5</v>
      </c>
      <c r="I28" s="76">
        <v>2</v>
      </c>
      <c r="J28" s="76" t="s">
        <v>123</v>
      </c>
      <c r="K28" s="77">
        <v>244</v>
      </c>
      <c r="L28" s="78">
        <v>38</v>
      </c>
      <c r="M28" s="78">
        <v>5</v>
      </c>
      <c r="N28" s="78">
        <v>5</v>
      </c>
      <c r="O28" s="78">
        <v>5</v>
      </c>
      <c r="P28" s="78">
        <v>5</v>
      </c>
      <c r="Q28" s="78">
        <v>5</v>
      </c>
    </row>
    <row r="29" spans="1:17" ht="48" x14ac:dyDescent="0.25">
      <c r="A29" s="42"/>
      <c r="B29" s="42"/>
      <c r="C29" s="42"/>
      <c r="D29" s="42"/>
      <c r="E29" s="48" t="s">
        <v>72</v>
      </c>
      <c r="F29" s="52" t="s">
        <v>98</v>
      </c>
      <c r="G29" s="76">
        <v>211</v>
      </c>
      <c r="H29" s="76">
        <v>5</v>
      </c>
      <c r="I29" s="76">
        <v>2</v>
      </c>
      <c r="J29" s="76" t="s">
        <v>124</v>
      </c>
      <c r="K29" s="77">
        <v>244</v>
      </c>
      <c r="L29" s="78">
        <v>5</v>
      </c>
      <c r="M29" s="78">
        <v>5</v>
      </c>
      <c r="N29" s="78">
        <v>5</v>
      </c>
      <c r="O29" s="78">
        <v>5</v>
      </c>
      <c r="P29" s="78">
        <v>5</v>
      </c>
      <c r="Q29" s="78">
        <v>5</v>
      </c>
    </row>
    <row r="30" spans="1:17" ht="84" x14ac:dyDescent="0.25">
      <c r="A30" s="42"/>
      <c r="B30" s="42"/>
      <c r="C30" s="42"/>
      <c r="D30" s="42"/>
      <c r="E30" s="48" t="s">
        <v>73</v>
      </c>
      <c r="F30" s="92" t="s">
        <v>99</v>
      </c>
      <c r="G30" s="76">
        <v>211</v>
      </c>
      <c r="H30" s="76">
        <v>5</v>
      </c>
      <c r="I30" s="76">
        <v>2</v>
      </c>
      <c r="J30" s="93" t="s">
        <v>125</v>
      </c>
      <c r="K30" s="77">
        <v>243</v>
      </c>
      <c r="L30" s="78">
        <v>2600</v>
      </c>
      <c r="M30" s="78"/>
      <c r="N30" s="78"/>
      <c r="O30" s="79"/>
      <c r="P30" s="68"/>
      <c r="Q30" s="68"/>
    </row>
  </sheetData>
  <mergeCells count="10">
    <mergeCell ref="A6:D6"/>
    <mergeCell ref="L1:Q1"/>
    <mergeCell ref="L2:Q2"/>
    <mergeCell ref="L3:Q3"/>
    <mergeCell ref="L4:Q4"/>
    <mergeCell ref="F6:F7"/>
    <mergeCell ref="L6:Q6"/>
    <mergeCell ref="E5:Q5"/>
    <mergeCell ref="E6:E7"/>
    <mergeCell ref="G6:K6"/>
  </mergeCells>
  <pageMargins left="0.19685039370078741" right="0.15748031496062992" top="0.39370078740157483" bottom="0.39370078740157483" header="0.31496062992125984" footer="0.31496062992125984"/>
  <pageSetup paperSize="9" scale="95" fitToHeight="0" orientation="landscape" r:id="rId1"/>
  <headerFooter>
    <oddFooter>&amp;C&amp;P</oddFooter>
  </headerFooter>
  <ignoredErrors>
    <ignoredError sqref="I15:J15 H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110" zoomScaleNormal="110" workbookViewId="0">
      <selection activeCell="G11" sqref="G11"/>
    </sheetView>
  </sheetViews>
  <sheetFormatPr defaultRowHeight="15" x14ac:dyDescent="0.25"/>
  <cols>
    <col min="1" max="1" width="4.7109375" style="18" customWidth="1"/>
    <col min="2" max="2" width="4.5703125" style="18" customWidth="1"/>
    <col min="3" max="3" width="19" style="18" customWidth="1"/>
    <col min="4" max="4" width="43.140625" style="18" customWidth="1"/>
    <col min="5" max="5" width="11.5703125" style="18" customWidth="1"/>
    <col min="6" max="10" width="9.7109375" style="18" customWidth="1"/>
    <col min="11" max="11" width="16.28515625" style="18" customWidth="1"/>
    <col min="12" max="16384" width="9.140625" style="18"/>
  </cols>
  <sheetData>
    <row r="1" spans="1:11" x14ac:dyDescent="0.25">
      <c r="A1" s="17"/>
      <c r="B1" s="17"/>
      <c r="C1" s="17"/>
      <c r="D1" s="17"/>
      <c r="E1" s="17"/>
      <c r="F1" s="17"/>
      <c r="G1" s="105" t="s">
        <v>55</v>
      </c>
      <c r="H1" s="105"/>
      <c r="I1" s="105"/>
      <c r="J1" s="105"/>
      <c r="K1" s="105"/>
    </row>
    <row r="2" spans="1:11" x14ac:dyDescent="0.25">
      <c r="A2" s="17"/>
      <c r="B2" s="17"/>
      <c r="C2" s="17"/>
      <c r="D2" s="17"/>
      <c r="E2" s="17"/>
      <c r="F2" s="17"/>
      <c r="G2" s="105" t="s">
        <v>54</v>
      </c>
      <c r="H2" s="105"/>
      <c r="I2" s="105"/>
      <c r="J2" s="105"/>
      <c r="K2" s="105"/>
    </row>
    <row r="3" spans="1:11" x14ac:dyDescent="0.25">
      <c r="A3" s="17"/>
      <c r="B3" s="17"/>
      <c r="C3" s="17"/>
      <c r="D3" s="17"/>
      <c r="E3" s="17"/>
      <c r="F3" s="17"/>
      <c r="G3" s="105" t="s">
        <v>74</v>
      </c>
      <c r="H3" s="105"/>
      <c r="I3" s="105"/>
      <c r="J3" s="105"/>
      <c r="K3" s="105"/>
    </row>
    <row r="4" spans="1:11" x14ac:dyDescent="0.25">
      <c r="A4" s="17"/>
      <c r="B4" s="17"/>
      <c r="C4" s="17"/>
      <c r="D4" s="17"/>
      <c r="E4" s="17"/>
      <c r="F4" s="17"/>
      <c r="G4" s="105" t="s">
        <v>39</v>
      </c>
      <c r="H4" s="105"/>
      <c r="I4" s="105"/>
      <c r="J4" s="105"/>
      <c r="K4" s="105"/>
    </row>
    <row r="5" spans="1:11" ht="18" customHeight="1" x14ac:dyDescent="0.25">
      <c r="A5" s="107" t="s">
        <v>50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</row>
    <row r="6" spans="1:11" ht="32.25" customHeight="1" x14ac:dyDescent="0.25">
      <c r="A6" s="17"/>
      <c r="B6" s="17"/>
      <c r="C6" s="17"/>
      <c r="D6" s="17"/>
      <c r="E6" s="17"/>
      <c r="F6" s="17" t="s">
        <v>56</v>
      </c>
      <c r="G6" s="17"/>
      <c r="H6" s="17"/>
      <c r="I6" s="17"/>
      <c r="J6" s="17"/>
      <c r="K6" s="17"/>
    </row>
    <row r="7" spans="1:11" ht="26.25" customHeight="1" x14ac:dyDescent="0.25">
      <c r="A7" s="111" t="s">
        <v>12</v>
      </c>
      <c r="B7" s="111"/>
      <c r="C7" s="106" t="s">
        <v>23</v>
      </c>
      <c r="D7" s="106" t="s">
        <v>9</v>
      </c>
      <c r="E7" s="106" t="s">
        <v>11</v>
      </c>
      <c r="F7" s="106"/>
      <c r="G7" s="106"/>
      <c r="H7" s="106"/>
      <c r="I7" s="106"/>
      <c r="J7" s="106"/>
      <c r="K7" s="106"/>
    </row>
    <row r="8" spans="1:11" ht="19.5" customHeight="1" x14ac:dyDescent="0.25">
      <c r="A8" s="111"/>
      <c r="B8" s="111"/>
      <c r="C8" s="106"/>
      <c r="D8" s="106"/>
      <c r="E8" s="106" t="s">
        <v>19</v>
      </c>
      <c r="F8" s="106" t="s">
        <v>28</v>
      </c>
      <c r="G8" s="106" t="s">
        <v>29</v>
      </c>
      <c r="H8" s="106" t="s">
        <v>30</v>
      </c>
      <c r="I8" s="106" t="s">
        <v>31</v>
      </c>
      <c r="J8" s="106" t="s">
        <v>32</v>
      </c>
      <c r="K8" s="106" t="s">
        <v>38</v>
      </c>
    </row>
    <row r="9" spans="1:11" x14ac:dyDescent="0.25">
      <c r="A9" s="19" t="s">
        <v>21</v>
      </c>
      <c r="B9" s="19" t="s">
        <v>13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6.5" customHeight="1" x14ac:dyDescent="0.25">
      <c r="A10" s="109" t="s">
        <v>35</v>
      </c>
      <c r="B10" s="109">
        <v>2</v>
      </c>
      <c r="C10" s="110" t="s">
        <v>60</v>
      </c>
      <c r="D10" s="20" t="s">
        <v>16</v>
      </c>
      <c r="E10" s="21">
        <f>F10+G10+H10+I10+J10+K10</f>
        <v>82833.8</v>
      </c>
      <c r="F10" s="21">
        <f>F11</f>
        <v>26576.2</v>
      </c>
      <c r="G10" s="21">
        <f>G11+G15</f>
        <v>48417.599999999999</v>
      </c>
      <c r="H10" s="21">
        <f>H11</f>
        <v>1960</v>
      </c>
      <c r="I10" s="21">
        <f t="shared" ref="I10:K10" si="0">I11</f>
        <v>1960</v>
      </c>
      <c r="J10" s="21">
        <f t="shared" si="0"/>
        <v>1960</v>
      </c>
      <c r="K10" s="21">
        <f t="shared" si="0"/>
        <v>1960</v>
      </c>
    </row>
    <row r="11" spans="1:11" ht="16.5" customHeight="1" x14ac:dyDescent="0.25">
      <c r="A11" s="109"/>
      <c r="B11" s="109"/>
      <c r="C11" s="110"/>
      <c r="D11" s="22" t="s">
        <v>75</v>
      </c>
      <c r="E11" s="21">
        <f>F11+G11+H11+I11+J11+K11</f>
        <v>36376.199999999997</v>
      </c>
      <c r="F11" s="23">
        <f>860+995+F13+F16</f>
        <v>26576.2</v>
      </c>
      <c r="G11" s="23">
        <v>1960</v>
      </c>
      <c r="H11" s="23">
        <f>1855+H16</f>
        <v>1960</v>
      </c>
      <c r="I11" s="23">
        <f t="shared" ref="I11:K11" si="1">1855+I16</f>
        <v>1960</v>
      </c>
      <c r="J11" s="23">
        <f t="shared" si="1"/>
        <v>1960</v>
      </c>
      <c r="K11" s="23">
        <f t="shared" si="1"/>
        <v>1960</v>
      </c>
    </row>
    <row r="12" spans="1:11" ht="16.5" customHeight="1" x14ac:dyDescent="0.25">
      <c r="A12" s="109"/>
      <c r="B12" s="109"/>
      <c r="C12" s="110"/>
      <c r="D12" s="22" t="s">
        <v>26</v>
      </c>
      <c r="E12" s="21">
        <f t="shared" ref="E12:E16" si="2">F12+G12+H12+I12+J12+K12</f>
        <v>0</v>
      </c>
      <c r="F12" s="25"/>
      <c r="G12" s="25"/>
      <c r="H12" s="25"/>
      <c r="I12" s="25"/>
      <c r="J12" s="25"/>
      <c r="K12" s="25"/>
    </row>
    <row r="13" spans="1:11" ht="16.5" customHeight="1" x14ac:dyDescent="0.25">
      <c r="A13" s="109"/>
      <c r="B13" s="109"/>
      <c r="C13" s="110"/>
      <c r="D13" s="22" t="s">
        <v>27</v>
      </c>
      <c r="E13" s="21">
        <f t="shared" si="2"/>
        <v>24583.200000000001</v>
      </c>
      <c r="F13" s="24">
        <f>2600+21983.2</f>
        <v>24583.200000000001</v>
      </c>
      <c r="G13" s="24"/>
      <c r="H13" s="24"/>
      <c r="I13" s="24"/>
      <c r="J13" s="24"/>
      <c r="K13" s="24"/>
    </row>
    <row r="14" spans="1:11" ht="16.5" customHeight="1" x14ac:dyDescent="0.25">
      <c r="A14" s="109"/>
      <c r="B14" s="109"/>
      <c r="C14" s="110"/>
      <c r="D14" s="22" t="s">
        <v>25</v>
      </c>
      <c r="E14" s="21">
        <f t="shared" si="2"/>
        <v>0</v>
      </c>
      <c r="F14" s="24">
        <v>0</v>
      </c>
      <c r="G14" s="24"/>
      <c r="H14" s="24"/>
      <c r="I14" s="24"/>
      <c r="J14" s="24"/>
      <c r="K14" s="24"/>
    </row>
    <row r="15" spans="1:11" ht="29.25" customHeight="1" x14ac:dyDescent="0.25">
      <c r="A15" s="109"/>
      <c r="B15" s="109"/>
      <c r="C15" s="110"/>
      <c r="D15" s="16" t="s">
        <v>113</v>
      </c>
      <c r="E15" s="21">
        <v>46457.599999999999</v>
      </c>
      <c r="F15" s="24">
        <v>0</v>
      </c>
      <c r="G15" s="24">
        <v>46457.599999999999</v>
      </c>
      <c r="H15" s="24"/>
      <c r="I15" s="24"/>
      <c r="J15" s="24"/>
      <c r="K15" s="24"/>
    </row>
    <row r="16" spans="1:11" ht="27.75" customHeight="1" x14ac:dyDescent="0.25">
      <c r="A16" s="109"/>
      <c r="B16" s="109"/>
      <c r="C16" s="110"/>
      <c r="D16" s="22" t="s">
        <v>76</v>
      </c>
      <c r="E16" s="21">
        <f t="shared" si="2"/>
        <v>663</v>
      </c>
      <c r="F16" s="24">
        <v>138</v>
      </c>
      <c r="G16" s="24">
        <v>105</v>
      </c>
      <c r="H16" s="24">
        <v>105</v>
      </c>
      <c r="I16" s="24">
        <v>105</v>
      </c>
      <c r="J16" s="24">
        <v>105</v>
      </c>
      <c r="K16" s="24">
        <v>105</v>
      </c>
    </row>
    <row r="17" spans="1:11" ht="16.5" customHeight="1" x14ac:dyDescent="0.25">
      <c r="A17" s="109"/>
      <c r="B17" s="109"/>
      <c r="C17" s="110"/>
      <c r="D17" s="22" t="s">
        <v>10</v>
      </c>
      <c r="E17" s="26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</row>
    <row r="20" spans="1:11" x14ac:dyDescent="0.25">
      <c r="E20" s="87"/>
    </row>
  </sheetData>
  <mergeCells count="19">
    <mergeCell ref="A10:A17"/>
    <mergeCell ref="B10:B17"/>
    <mergeCell ref="C10:C17"/>
    <mergeCell ref="I8:I9"/>
    <mergeCell ref="E8:E9"/>
    <mergeCell ref="C7:C9"/>
    <mergeCell ref="D7:D9"/>
    <mergeCell ref="F8:F9"/>
    <mergeCell ref="G8:G9"/>
    <mergeCell ref="A7:B8"/>
    <mergeCell ref="E7:K7"/>
    <mergeCell ref="H8:H9"/>
    <mergeCell ref="G1:K1"/>
    <mergeCell ref="G2:K2"/>
    <mergeCell ref="G3:K3"/>
    <mergeCell ref="J8:J9"/>
    <mergeCell ref="G4:K4"/>
    <mergeCell ref="K8:K9"/>
    <mergeCell ref="A5:K5"/>
  </mergeCells>
  <pageMargins left="0.16" right="0.16" top="0.78740157480314965" bottom="0.78740157480314965" header="0.31496062992125984" footer="0.31496062992125984"/>
  <pageSetup paperSize="9" scale="9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2</vt:lpstr>
      <vt:lpstr>5</vt:lpstr>
      <vt:lpstr>6</vt:lpstr>
      <vt:lpstr>'2'!Заголовки_для_печати</vt:lpstr>
      <vt:lpstr>'5'!Заголовки_для_печати</vt:lpstr>
      <vt:lpstr>'6'!Заголовки_для_печати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2016-02-16T05:25:27Z</dcterms:modified>
</cp:coreProperties>
</file>