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7" i="1" l="1"/>
  <c r="C7" i="1"/>
  <c r="B14" i="1"/>
  <c r="B7" i="1"/>
  <c r="B19" i="1" l="1"/>
  <c r="B25" i="1" s="1"/>
  <c r="F12" i="1"/>
  <c r="F11" i="1"/>
  <c r="E24" i="1"/>
  <c r="E23" i="1"/>
  <c r="E22" i="1"/>
  <c r="E21" i="1"/>
  <c r="E20" i="1"/>
  <c r="E18" i="1"/>
  <c r="E17" i="1"/>
  <c r="E16" i="1"/>
  <c r="E13" i="1"/>
  <c r="E12" i="1"/>
  <c r="E11" i="1"/>
  <c r="E10" i="1"/>
  <c r="E8" i="1"/>
  <c r="D14" i="1"/>
  <c r="C14" i="1"/>
  <c r="F23" i="1"/>
  <c r="F21" i="1"/>
  <c r="F20" i="1"/>
  <c r="F17" i="1"/>
  <c r="F16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<sst xmlns="http://schemas.openxmlformats.org/spreadsheetml/2006/main" count="28" uniqueCount="28">
  <si>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</si>
  <si>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</si>
  <si>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</si>
  <si>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</si>
  <si>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</si>
  <si>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</si>
  <si>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</si>
  <si>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</si>
  <si>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</si>
  <si>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</si>
  <si>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</si>
  <si>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</si>
  <si>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</si>
  <si>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</si>
  <si>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</si>
  <si>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</si>
  <si>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</si>
  <si>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</si>
  <si>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</si>
  <si>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</si>
  <si>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</si>
  <si>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</si>
  <si>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«Парзинское» </t>
  </si>
  <si>
    <t>Доходы от уплаты акцизов на нефтепродукты</t>
  </si>
  <si>
    <t>План  на 2017 г.</t>
  </si>
  <si>
    <t xml:space="preserve">                                     за 9 месяцев 2017 года</t>
  </si>
  <si>
    <t>План  на   9 месяцев    2017 г.</t>
  </si>
  <si>
    <t>Испол. за   9 месяцев 2017г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</si>
</sst>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B24" sqref="B24"/>
    </sheetView>
  </sheetViews>
  <sheetFormatPr defaultRowHeight="15" x14ac:dyDescent="0.25"/>
  <cols>
    <col min="1" max="1" width="30.28515625" customWidth="1"/>
    <col min="2" max="2" width="9.710937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22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25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276</v>
      </c>
      <c r="C7" s="10">
        <f>C8+C9+C10+C11+C12+C13</f>
        <v>96</v>
      </c>
      <c r="D7" s="11">
        <f>D8+D9+D10+D11+D12+D13</f>
        <v>90.7</v>
      </c>
      <c r="E7" s="11">
        <f t="shared" ref="E7:E24" si="0">D7-C7</f>
        <v>-5.2999999999999972</v>
      </c>
      <c r="F7" s="12">
        <f>D7/C7</f>
        <v>0.9447916666666667</v>
      </c>
    </row>
    <row r="8" spans="1:11" x14ac:dyDescent="0.25">
      <c r="A8" s="13" t="s">
        <v>5</v>
      </c>
      <c r="B8" s="23">
        <v>92</v>
      </c>
      <c r="C8" s="13">
        <v>69</v>
      </c>
      <c r="D8" s="13">
        <v>66.2</v>
      </c>
      <c r="E8" s="10">
        <f t="shared" si="0"/>
        <v>-2.7999999999999972</v>
      </c>
      <c r="F8" s="12">
        <f t="shared" ref="F8:F25" si="1">D8/C8</f>
        <v>0.95942028985507255</v>
      </c>
    </row>
    <row r="9" spans="1:11" ht="25.5" hidden="1" x14ac:dyDescent="0.25">
      <c r="A9" s="14" t="s">
        <v>23</v>
      </c>
      <c r="B9" s="23"/>
      <c r="C9" s="13"/>
      <c r="D9" s="13"/>
      <c r="E9" s="10"/>
      <c r="F9" s="12"/>
    </row>
    <row r="10" spans="1:11" ht="15" customHeight="1" x14ac:dyDescent="0.25">
      <c r="A10" s="14" t="s">
        <v>6</v>
      </c>
      <c r="B10" s="24">
        <v>0</v>
      </c>
      <c r="C10" s="13">
        <v>0</v>
      </c>
      <c r="D10" s="13">
        <v>3.5</v>
      </c>
      <c r="E10" s="10">
        <f t="shared" si="0"/>
        <v>3.5</v>
      </c>
      <c r="F10" s="12">
        <v>0</v>
      </c>
    </row>
    <row r="11" spans="1:11" x14ac:dyDescent="0.25">
      <c r="A11" s="14" t="s">
        <v>19</v>
      </c>
      <c r="B11" s="24">
        <v>107</v>
      </c>
      <c r="C11" s="13">
        <v>7</v>
      </c>
      <c r="D11" s="13">
        <v>4</v>
      </c>
      <c r="E11" s="10">
        <f t="shared" si="0"/>
        <v>-3</v>
      </c>
      <c r="F11" s="12">
        <f>D11/C11</f>
        <v>0.5714285714285714</v>
      </c>
    </row>
    <row r="12" spans="1:11" x14ac:dyDescent="0.25">
      <c r="A12" s="14" t="s">
        <v>20</v>
      </c>
      <c r="B12" s="24">
        <v>77</v>
      </c>
      <c r="C12" s="13">
        <v>20</v>
      </c>
      <c r="D12" s="13">
        <v>17</v>
      </c>
      <c r="E12" s="10">
        <f t="shared" si="0"/>
        <v>-3</v>
      </c>
      <c r="F12" s="12">
        <f>D12/C12</f>
        <v>0.85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hidden="1" x14ac:dyDescent="0.25">
      <c r="A14" s="15" t="s">
        <v>8</v>
      </c>
      <c r="B14" s="25">
        <f>B15+B16+B17+B18</f>
        <v>0</v>
      </c>
      <c r="C14" s="10">
        <f>C15+C16+C17+C18</f>
        <v>0</v>
      </c>
      <c r="D14" s="10">
        <f>D15+D16+D17+D18</f>
        <v>0</v>
      </c>
      <c r="E14" s="10">
        <f t="shared" si="0"/>
        <v>0</v>
      </c>
      <c r="F14" s="12" t="e">
        <f t="shared" si="1"/>
        <v>#DIV/0!</v>
      </c>
    </row>
    <row r="15" spans="1:11" ht="38.25" hidden="1" x14ac:dyDescent="0.25">
      <c r="A15" s="14" t="s">
        <v>21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 x14ac:dyDescent="0.25">
      <c r="A17" s="14" t="s">
        <v>10</v>
      </c>
      <c r="B17" s="24">
        <v>0</v>
      </c>
      <c r="C17" s="13">
        <v>0</v>
      </c>
      <c r="D17" s="13">
        <v>0</v>
      </c>
      <c r="E17" s="10">
        <f t="shared" si="0"/>
        <v>0</v>
      </c>
      <c r="F17" s="12" t="e">
        <f t="shared" si="1"/>
        <v>#DIV/0!</v>
      </c>
    </row>
    <row r="18" spans="1:6" ht="25.5" hidden="1" x14ac:dyDescent="0.25">
      <c r="A18" s="14" t="s">
        <v>11</v>
      </c>
      <c r="B18" s="24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x14ac:dyDescent="0.25">
      <c r="A19" s="15" t="s">
        <v>12</v>
      </c>
      <c r="B19" s="25">
        <f>B7+B14</f>
        <v>276</v>
      </c>
      <c r="C19" s="10">
        <f>C7+C14</f>
        <v>96</v>
      </c>
      <c r="D19" s="10">
        <f>D7+D14</f>
        <v>90.7</v>
      </c>
      <c r="E19" s="10">
        <f t="shared" si="0"/>
        <v>-5.2999999999999972</v>
      </c>
      <c r="F19" s="12">
        <f t="shared" si="1"/>
        <v>0.9447916666666667</v>
      </c>
    </row>
    <row r="20" spans="1:6" x14ac:dyDescent="0.25">
      <c r="A20" s="16" t="s">
        <v>13</v>
      </c>
      <c r="B20" s="28">
        <v>1712.5</v>
      </c>
      <c r="C20" s="16">
        <v>1476.1</v>
      </c>
      <c r="D20" s="16">
        <v>1476.1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28">
        <v>69.2</v>
      </c>
      <c r="C21" s="16">
        <v>48.8</v>
      </c>
      <c r="D21" s="16">
        <v>48.8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15</v>
      </c>
      <c r="B22" s="28">
        <v>75.5</v>
      </c>
      <c r="C22" s="16">
        <v>0</v>
      </c>
      <c r="D22" s="16">
        <v>0</v>
      </c>
      <c r="E22" s="17">
        <f t="shared" si="0"/>
        <v>0</v>
      </c>
      <c r="F22" s="18">
        <v>0</v>
      </c>
    </row>
    <row r="23" spans="1:6" x14ac:dyDescent="0.25">
      <c r="A23" s="16" t="s">
        <v>16</v>
      </c>
      <c r="B23" s="28">
        <v>697.9</v>
      </c>
      <c r="C23" s="16">
        <v>485</v>
      </c>
      <c r="D23" s="16">
        <v>485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17</v>
      </c>
      <c r="B24" s="26">
        <v>0</v>
      </c>
      <c r="C24" s="16">
        <v>0</v>
      </c>
      <c r="D24" s="16">
        <v>-123</v>
      </c>
      <c r="E24" s="17">
        <f t="shared" si="0"/>
        <v>-123</v>
      </c>
      <c r="F24" s="18">
        <v>0</v>
      </c>
    </row>
    <row r="25" spans="1:6" s="21" customFormat="1" ht="12.75" x14ac:dyDescent="0.2">
      <c r="A25" s="20" t="s">
        <v>18</v>
      </c>
      <c r="B25" s="27">
        <f>B19+B20+B21+B22+B23+B24</f>
        <v>2831.1</v>
      </c>
      <c r="C25" s="20">
        <f>C19+C20+C21++C22+C23+C24</f>
        <v>2105.8999999999996</v>
      </c>
      <c r="D25" s="20">
        <f>D19+D20+D21+D22+D23+D24</f>
        <v>1977.6</v>
      </c>
      <c r="E25" s="17">
        <f t="shared" ref="E25" si="2">D25-C25</f>
        <v>-128.29999999999973</v>
      </c>
      <c r="F25" s="18">
        <f t="shared" si="1"/>
        <v>0.93907592953131691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2017-10-05T06:38:29Z</dcterms:modified>
</cp:coreProperties>
</file>