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D7" i="1" l="1"/>
  <c r="C7" i="1"/>
  <c r="B14" i="1"/>
  <c r="B7" i="1"/>
  <c r="B19" i="1" l="1"/>
  <c r="B27" i="1" s="1"/>
  <c r="F12" i="1"/>
  <c r="F11" i="1"/>
  <c r="E26" i="1"/>
  <c r="E23" i="1"/>
  <c r="E22" i="1"/>
  <c r="E21" i="1"/>
  <c r="E20" i="1"/>
  <c r="E18" i="1"/>
  <c r="E16" i="1"/>
  <c r="E13" i="1"/>
  <c r="E12" i="1"/>
  <c r="E11" i="1"/>
  <c r="E10" i="1"/>
  <c r="E8" i="1"/>
  <c r="C14" i="1"/>
  <c r="F14" i="1" s="1"/>
  <c r="F21" i="1"/>
  <c r="F20" i="1"/>
  <c r="F8" i="1"/>
  <c r="E14" i="1" l="1"/>
  <c r="E7" i="1"/>
  <c r="C19" i="1"/>
  <c r="F7" i="1"/>
  <c r="D19" i="1"/>
  <c r="D27" i="1" s="1"/>
  <c r="C27" i="1" l="1"/>
  <c r="E19" i="1"/>
  <c r="F19" i="1"/>
  <c r="F27" i="1" l="1"/>
  <c r="E27" i="1"/>
</calcChain>
</file>

<file path=xl/sharedStrings.xml><?xml version="1.0" encoding="utf-8"?>
<sst xmlns="http://schemas.openxmlformats.org/spreadsheetml/2006/main" count="30" uniqueCount="27">
  <si>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</si>
  <si>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</si>
  <si>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</si>
  <si>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</si>
  <si>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</si>
  <si>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</si>
  <si>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</si>
  <si>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</si>
  <si>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</si>
  <si>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</si>
  <si>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</si>
  <si>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</si>
  <si>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</si>
  <si>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</si>
  <si>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</si>
  <si>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</si>
  <si>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</si>
  <si>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</si>
  <si>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</si>
  <si>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</si>
  <si>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«Качкашурское» </t>
  </si>
  <si>
    <t>Доходы от уплаты акцизов на нефтепродукты</t>
  </si>
  <si>
    <t>План  на 2020 г.</t>
  </si>
  <si>
    <t>Средства самообложения граждан</t>
  </si>
  <si>
    <t xml:space="preserve">                           за 1 полугодие 2020 года</t>
  </si>
  <si>
    <t>План  на      1 полугодие       2020 г.</t>
  </si>
  <si>
    <t>Испол. за 1 полугодие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</si>
</sst>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7"/>
  <sheetViews>
    <sheetView tabSelected="1" workbookViewId="0">
      <selection activeCell="H29" sqref="H29"/>
    </sheetView>
  </sheetViews>
  <sheetFormatPr defaultRowHeight="15" x14ac:dyDescent="0.25"/>
  <cols>
    <col min="1" max="1" width="30.28515625" customWidth="1"/>
    <col min="2" max="2" width="8.85546875" customWidth="1"/>
    <col min="3" max="3" width="11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20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24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22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499</v>
      </c>
      <c r="C7" s="10">
        <f>C8+C9+C10+C11+C12+C13</f>
        <v>112</v>
      </c>
      <c r="D7" s="11">
        <f>D8+D9+D10+D11+D12+D13</f>
        <v>109</v>
      </c>
      <c r="E7" s="11">
        <f t="shared" ref="E7:E26" si="0">D7-C7</f>
        <v>-3</v>
      </c>
      <c r="F7" s="12">
        <f>D7/C7</f>
        <v>0.9732142857142857</v>
      </c>
    </row>
    <row r="8" spans="1:11" x14ac:dyDescent="0.25">
      <c r="A8" s="13" t="s">
        <v>5</v>
      </c>
      <c r="B8" s="23">
        <v>164</v>
      </c>
      <c r="C8" s="13">
        <v>81</v>
      </c>
      <c r="D8" s="13">
        <v>73.599999999999994</v>
      </c>
      <c r="E8" s="10">
        <f t="shared" si="0"/>
        <v>-7.4000000000000057</v>
      </c>
      <c r="F8" s="12">
        <f t="shared" ref="F8:F27" si="1">D8/C8</f>
        <v>0.90864197530864188</v>
      </c>
    </row>
    <row r="9" spans="1:11" ht="25.5" hidden="1" x14ac:dyDescent="0.25">
      <c r="A9" s="14" t="s">
        <v>21</v>
      </c>
      <c r="B9" s="23"/>
      <c r="C9" s="13"/>
      <c r="D9" s="13"/>
      <c r="E9" s="10"/>
      <c r="F9" s="12"/>
    </row>
    <row r="10" spans="1:11" ht="25.5" hidden="1" x14ac:dyDescent="0.25">
      <c r="A10" s="14" t="s">
        <v>6</v>
      </c>
      <c r="B10" s="24"/>
      <c r="C10" s="13"/>
      <c r="D10" s="13"/>
      <c r="E10" s="10">
        <f t="shared" si="0"/>
        <v>0</v>
      </c>
      <c r="F10" s="12">
        <v>0</v>
      </c>
    </row>
    <row r="11" spans="1:11" x14ac:dyDescent="0.25">
      <c r="A11" s="14" t="s">
        <v>17</v>
      </c>
      <c r="B11" s="24">
        <v>59</v>
      </c>
      <c r="C11" s="13">
        <v>5</v>
      </c>
      <c r="D11" s="13">
        <v>3.8</v>
      </c>
      <c r="E11" s="10">
        <f t="shared" si="0"/>
        <v>-1.2000000000000002</v>
      </c>
      <c r="F11" s="12">
        <f>D11/C11</f>
        <v>0.76</v>
      </c>
    </row>
    <row r="12" spans="1:11" x14ac:dyDescent="0.25">
      <c r="A12" s="14" t="s">
        <v>18</v>
      </c>
      <c r="B12" s="24">
        <v>276</v>
      </c>
      <c r="C12" s="13">
        <v>26</v>
      </c>
      <c r="D12" s="13">
        <v>31.6</v>
      </c>
      <c r="E12" s="10">
        <f t="shared" si="0"/>
        <v>5.6000000000000014</v>
      </c>
      <c r="F12" s="12">
        <f>D12/C12</f>
        <v>1.2153846153846155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t="15.75" customHeight="1" x14ac:dyDescent="0.25">
      <c r="A14" s="15" t="s">
        <v>8</v>
      </c>
      <c r="B14" s="25">
        <f>B15+B16+B17+B18</f>
        <v>24.8</v>
      </c>
      <c r="C14" s="10">
        <f>C15+C16+C17+C18</f>
        <v>24.8</v>
      </c>
      <c r="D14" s="10">
        <f>D15+D16+D17+D18</f>
        <v>67</v>
      </c>
      <c r="E14" s="10">
        <f t="shared" si="0"/>
        <v>42.2</v>
      </c>
      <c r="F14" s="12">
        <f>D14/C14</f>
        <v>2.7016129032258065</v>
      </c>
    </row>
    <row r="15" spans="1:11" ht="38.25" hidden="1" x14ac:dyDescent="0.25">
      <c r="A15" s="14" t="s">
        <v>19</v>
      </c>
      <c r="B15" s="24"/>
      <c r="C15" s="13"/>
      <c r="D15" s="13"/>
      <c r="E15" s="10"/>
      <c r="F15" s="12"/>
    </row>
    <row r="16" spans="1:11" x14ac:dyDescent="0.25">
      <c r="A16" s="14" t="s">
        <v>23</v>
      </c>
      <c r="B16" s="24">
        <v>24.8</v>
      </c>
      <c r="C16" s="13">
        <v>24.8</v>
      </c>
      <c r="D16" s="13">
        <v>24.8</v>
      </c>
      <c r="E16" s="10">
        <f t="shared" si="0"/>
        <v>0</v>
      </c>
      <c r="F16" s="12">
        <v>1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x14ac:dyDescent="0.25">
      <c r="A18" s="14" t="s">
        <v>9</v>
      </c>
      <c r="B18" s="24">
        <v>0</v>
      </c>
      <c r="C18" s="13">
        <v>0</v>
      </c>
      <c r="D18" s="13">
        <v>42.2</v>
      </c>
      <c r="E18" s="10">
        <f t="shared" si="0"/>
        <v>42.2</v>
      </c>
      <c r="F18" s="12">
        <v>0</v>
      </c>
    </row>
    <row r="19" spans="1:6" x14ac:dyDescent="0.25">
      <c r="A19" s="15" t="s">
        <v>10</v>
      </c>
      <c r="B19" s="25">
        <f>B14+B7</f>
        <v>523.79999999999995</v>
      </c>
      <c r="C19" s="10">
        <f>C7+C14</f>
        <v>136.80000000000001</v>
      </c>
      <c r="D19" s="10">
        <f>D7+D14</f>
        <v>176</v>
      </c>
      <c r="E19" s="10">
        <f t="shared" si="0"/>
        <v>39.199999999999989</v>
      </c>
      <c r="F19" s="12">
        <f t="shared" si="1"/>
        <v>1.2865497076023391</v>
      </c>
    </row>
    <row r="20" spans="1:6" x14ac:dyDescent="0.25">
      <c r="A20" s="16" t="s">
        <v>11</v>
      </c>
      <c r="B20" s="26">
        <v>1244.7</v>
      </c>
      <c r="C20" s="16">
        <v>528.79999999999995</v>
      </c>
      <c r="D20" s="16">
        <v>528.79999999999995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6">
        <v>91.8</v>
      </c>
      <c r="C21" s="16">
        <v>33.6</v>
      </c>
      <c r="D21" s="16">
        <v>33.6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6"/>
      <c r="C22" s="16"/>
      <c r="D22" s="16"/>
      <c r="E22" s="17">
        <f t="shared" si="0"/>
        <v>0</v>
      </c>
      <c r="F22" s="18">
        <v>0</v>
      </c>
    </row>
    <row r="23" spans="1:6" hidden="1" x14ac:dyDescent="0.25">
      <c r="A23" s="16" t="s">
        <v>14</v>
      </c>
      <c r="B23" s="26"/>
      <c r="C23" s="16"/>
      <c r="D23" s="16"/>
      <c r="E23" s="17">
        <f t="shared" si="0"/>
        <v>0</v>
      </c>
      <c r="F23" s="18">
        <v>0</v>
      </c>
    </row>
    <row r="24" spans="1:6" x14ac:dyDescent="0.25">
      <c r="A24" s="16" t="s">
        <v>13</v>
      </c>
      <c r="B24" s="26">
        <v>127.9</v>
      </c>
      <c r="C24" s="16">
        <v>0</v>
      </c>
      <c r="D24" s="16">
        <v>0</v>
      </c>
      <c r="E24" s="17">
        <v>0</v>
      </c>
      <c r="F24" s="18">
        <v>0</v>
      </c>
    </row>
    <row r="25" spans="1:6" x14ac:dyDescent="0.25">
      <c r="A25" s="16" t="s">
        <v>14</v>
      </c>
      <c r="B25" s="26">
        <v>4.5</v>
      </c>
      <c r="C25" s="16">
        <v>0</v>
      </c>
      <c r="D25" s="16">
        <v>0</v>
      </c>
      <c r="E25" s="17">
        <v>0</v>
      </c>
      <c r="F25" s="18">
        <v>0</v>
      </c>
    </row>
    <row r="26" spans="1:6" ht="25.5" x14ac:dyDescent="0.25">
      <c r="A26" s="19" t="s">
        <v>15</v>
      </c>
      <c r="B26" s="26">
        <v>0</v>
      </c>
      <c r="C26" s="16">
        <v>0</v>
      </c>
      <c r="D26" s="16">
        <v>-112.8</v>
      </c>
      <c r="E26" s="17">
        <f t="shared" si="0"/>
        <v>-112.8</v>
      </c>
      <c r="F26" s="18">
        <v>0</v>
      </c>
    </row>
    <row r="27" spans="1:6" s="21" customFormat="1" ht="12.75" x14ac:dyDescent="0.2">
      <c r="A27" s="20" t="s">
        <v>16</v>
      </c>
      <c r="B27" s="27">
        <f>B19+B20+B21+B22+B23+B266+B24+B25</f>
        <v>1992.7</v>
      </c>
      <c r="C27" s="20">
        <f>C19+C20+C21++C22+C23+C26</f>
        <v>699.19999999999993</v>
      </c>
      <c r="D27" s="20">
        <f>D19+D20+D21+D22+D23+D26</f>
        <v>625.6</v>
      </c>
      <c r="E27" s="17">
        <f t="shared" ref="E27" si="2">D27-C27</f>
        <v>-73.599999999999909</v>
      </c>
      <c r="F27" s="18">
        <f t="shared" si="1"/>
        <v>0.89473684210526327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2020-09-14T07:05:50Z</dcterms:modified>
</cp:coreProperties>
</file>