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<sst xmlns="http://schemas.openxmlformats.org/spreadsheetml/2006/main" count="28" uniqueCount="28">
  <si>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</si>
  <si>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</si>
  <si>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</si>
  <si>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</si>
  <si>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</si>
  <si>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</si>
  <si>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</si>
  <si>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</si>
  <si>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</si>
  <si>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</si>
  <si>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</si>
  <si>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</si>
  <si>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</si>
  <si>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</si>
  <si>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</si>
  <si>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</si>
  <si>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</si>
  <si>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</si>
  <si>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</si>
  <si>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</si>
  <si>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</si>
  <si>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</si>
  <si>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</si>
  <si>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Прочие поступления от денежных взысканий (штрафов)</t>
  </si>
  <si>
    <t>План на  2018г первонач.</t>
  </si>
  <si>
    <t>План на  2018г уточнен.</t>
  </si>
  <si>
    <t>Испол. 2018 год</t>
  </si>
  <si>
    <t xml:space="preserve">                           за 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</si>
</sst>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L14" sqref="L14"/>
    </sheetView>
  </sheetViews>
  <sheetFormatPr defaultRowHeight="15" x14ac:dyDescent="0.25"/>
  <cols>
    <col min="1" max="1" width="30.28515625" customWidth="1"/>
    <col min="2" max="2" width="9.570312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21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27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646</v>
      </c>
      <c r="C7" s="10">
        <f>C8+C9+C10+C11+C12+C13</f>
        <v>646</v>
      </c>
      <c r="D7" s="11">
        <f>D8+D9+D10+D11+D12+D13</f>
        <v>737.2</v>
      </c>
      <c r="E7" s="11">
        <f t="shared" ref="E7:E24" si="0">D7-C7</f>
        <v>91.200000000000045</v>
      </c>
      <c r="F7" s="12">
        <f>D7/C7</f>
        <v>1.1411764705882355</v>
      </c>
    </row>
    <row r="8" spans="1:11" ht="15.75" customHeight="1" x14ac:dyDescent="0.25">
      <c r="A8" s="13" t="s">
        <v>5</v>
      </c>
      <c r="B8" s="23">
        <v>160</v>
      </c>
      <c r="C8" s="23">
        <v>160</v>
      </c>
      <c r="D8" s="13">
        <v>152</v>
      </c>
      <c r="E8" s="10">
        <f t="shared" si="0"/>
        <v>-8</v>
      </c>
      <c r="F8" s="12">
        <f t="shared" ref="F8:F25" si="1">D8/C8</f>
        <v>0.95</v>
      </c>
    </row>
    <row r="9" spans="1:11" ht="25.5" hidden="1" x14ac:dyDescent="0.25">
      <c r="A9" s="14" t="s">
        <v>22</v>
      </c>
      <c r="B9" s="23"/>
      <c r="C9" s="2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24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24">
        <v>41</v>
      </c>
      <c r="D11" s="13">
        <v>43.5</v>
      </c>
      <c r="E11" s="10">
        <f t="shared" si="0"/>
        <v>2.5</v>
      </c>
      <c r="F11" s="12">
        <f>D11/C11</f>
        <v>1.0609756097560976</v>
      </c>
    </row>
    <row r="12" spans="1:11" x14ac:dyDescent="0.25">
      <c r="A12" s="14" t="s">
        <v>20</v>
      </c>
      <c r="B12" s="24">
        <v>445</v>
      </c>
      <c r="C12" s="24">
        <v>445</v>
      </c>
      <c r="D12" s="13">
        <v>541.70000000000005</v>
      </c>
      <c r="E12" s="10">
        <f t="shared" si="0"/>
        <v>96.700000000000045</v>
      </c>
      <c r="F12" s="12">
        <f>D12/C12</f>
        <v>1.2173033707865168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0</v>
      </c>
      <c r="C14" s="10">
        <f>C15+C16+C17+C18</f>
        <v>23</v>
      </c>
      <c r="D14" s="10">
        <f>D15+D16+D17+D18</f>
        <v>33.700000000000003</v>
      </c>
      <c r="E14" s="10">
        <f t="shared" si="0"/>
        <v>10.700000000000003</v>
      </c>
      <c r="F14" s="12">
        <f t="shared" si="1"/>
        <v>1.465217391304348</v>
      </c>
    </row>
    <row r="15" spans="1:11" ht="18" customHeight="1" x14ac:dyDescent="0.25">
      <c r="A15" s="14" t="s">
        <v>9</v>
      </c>
      <c r="B15" s="24">
        <v>0</v>
      </c>
      <c r="C15" s="13">
        <v>0</v>
      </c>
      <c r="D15" s="13">
        <v>10.7</v>
      </c>
      <c r="E15" s="10">
        <f>D15-C15</f>
        <v>10.7</v>
      </c>
      <c r="F15" s="12"/>
    </row>
    <row r="16" spans="1:11" ht="25.5" customHeight="1" x14ac:dyDescent="0.25">
      <c r="A16" s="14" t="s">
        <v>23</v>
      </c>
      <c r="B16" s="29">
        <v>0</v>
      </c>
      <c r="C16" s="29">
        <v>23</v>
      </c>
      <c r="D16" s="29">
        <v>23</v>
      </c>
      <c r="E16" s="30">
        <f t="shared" si="0"/>
        <v>0</v>
      </c>
      <c r="F16" s="12">
        <f t="shared" si="1"/>
        <v>1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646</v>
      </c>
      <c r="C19" s="10">
        <f>C7+C14</f>
        <v>669</v>
      </c>
      <c r="D19" s="10">
        <f>D7+D14</f>
        <v>770.90000000000009</v>
      </c>
      <c r="E19" s="10">
        <f t="shared" si="0"/>
        <v>101.90000000000009</v>
      </c>
      <c r="F19" s="12">
        <f t="shared" si="1"/>
        <v>1.1523168908819135</v>
      </c>
    </row>
    <row r="20" spans="1:6" x14ac:dyDescent="0.25">
      <c r="A20" s="16" t="s">
        <v>13</v>
      </c>
      <c r="B20" s="26">
        <v>720</v>
      </c>
      <c r="C20" s="16">
        <v>860.8</v>
      </c>
      <c r="D20" s="16">
        <v>860.8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71.5</v>
      </c>
      <c r="C21" s="16">
        <v>85.8</v>
      </c>
      <c r="D21" s="16">
        <v>85.8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565.9</v>
      </c>
      <c r="C23" s="16">
        <v>983.5</v>
      </c>
      <c r="D23" s="16">
        <v>840.7</v>
      </c>
      <c r="E23" s="17">
        <f t="shared" si="0"/>
        <v>-142.79999999999995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-72</v>
      </c>
      <c r="E24" s="17">
        <f t="shared" si="0"/>
        <v>-72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2003.4</v>
      </c>
      <c r="C25" s="20">
        <f>C19+C20+C21++C22+C23+C24</f>
        <v>2599.1</v>
      </c>
      <c r="D25" s="20">
        <f>D19+D20+D21+D22+D23+D24</f>
        <v>2486.1999999999998</v>
      </c>
      <c r="E25" s="17">
        <f t="shared" ref="E25" si="2">D25-C25</f>
        <v>-112.90000000000009</v>
      </c>
      <c r="F25" s="18">
        <f t="shared" si="1"/>
        <v>0.95656188680697163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2019-03-29T09:54:59Z</dcterms:modified>
</cp:coreProperties>
</file>