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 l="1"/>
  <c r="F17" i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<sst xmlns="http://schemas.openxmlformats.org/spreadsheetml/2006/main" count="28" uniqueCount="28">
  <si>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</si>
  <si>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</si>
  <si>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</si>
  <si>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</si>
  <si>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</si>
  <si>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</si>
  <si>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</si>
  <si>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</si>
  <si>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</si>
  <si>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</si>
  <si>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</si>
  <si>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</si>
  <si>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</si>
  <si>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</si>
  <si>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</si>
  <si>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</si>
  <si>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</si>
  <si>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</si>
  <si>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</si>
  <si>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</si>
  <si>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</si>
  <si>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</si>
  <si>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</si>
  <si>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План  на 2016 г.</t>
  </si>
  <si>
    <t>Доходы от использ. имущества, наход. в муниц. собст. (аренда земли)</t>
  </si>
  <si>
    <t xml:space="preserve">                                        за 9 месяцев 2016 года</t>
  </si>
  <si>
    <t>План  на   9 месяцев    2016 г.</t>
  </si>
  <si>
    <t>Испол. за 9 месяцев  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</si>
</sst>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19" sqref="F19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25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1255</v>
      </c>
      <c r="C7" s="10">
        <f>C8+C9+C10+C11+C12+C13</f>
        <v>599</v>
      </c>
      <c r="D7" s="11">
        <f>D8+D9+D10+D11+D12+D13</f>
        <v>431.40000000000003</v>
      </c>
      <c r="E7" s="11">
        <f t="shared" ref="E7:E24" si="0">D7-C7</f>
        <v>-167.59999999999997</v>
      </c>
      <c r="F7" s="12">
        <f>D7/C7</f>
        <v>0.72020033388981641</v>
      </c>
    </row>
    <row r="8" spans="1:11" x14ac:dyDescent="0.25">
      <c r="A8" s="13" t="s">
        <v>5</v>
      </c>
      <c r="B8" s="22">
        <v>375</v>
      </c>
      <c r="C8" s="13">
        <v>269</v>
      </c>
      <c r="D8" s="13">
        <v>279.10000000000002</v>
      </c>
      <c r="E8" s="10">
        <f t="shared" si="0"/>
        <v>10.100000000000023</v>
      </c>
      <c r="F8" s="12">
        <f t="shared" ref="F8:F25" si="1">D8/C8</f>
        <v>1.037546468401487</v>
      </c>
    </row>
    <row r="9" spans="1:11" ht="25.5" hidden="1" x14ac:dyDescent="0.25">
      <c r="A9" s="14" t="s">
        <v>21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33</v>
      </c>
      <c r="C10" s="13">
        <v>24</v>
      </c>
      <c r="D10" s="13">
        <v>0</v>
      </c>
      <c r="E10" s="10">
        <f t="shared" si="0"/>
        <v>-24</v>
      </c>
      <c r="F10" s="12">
        <f t="shared" si="1"/>
        <v>0</v>
      </c>
    </row>
    <row r="11" spans="1:11" x14ac:dyDescent="0.25">
      <c r="A11" s="14" t="s">
        <v>18</v>
      </c>
      <c r="B11" s="23">
        <v>465</v>
      </c>
      <c r="C11" s="13">
        <v>137</v>
      </c>
      <c r="D11" s="13">
        <v>20.3</v>
      </c>
      <c r="E11" s="10">
        <f t="shared" si="0"/>
        <v>-116.7</v>
      </c>
      <c r="F11" s="12">
        <f>D11/C11</f>
        <v>0.14817518248175182</v>
      </c>
    </row>
    <row r="12" spans="1:11" x14ac:dyDescent="0.25">
      <c r="A12" s="14" t="s">
        <v>19</v>
      </c>
      <c r="B12" s="23">
        <v>382</v>
      </c>
      <c r="C12" s="13">
        <v>169</v>
      </c>
      <c r="D12" s="13">
        <v>132</v>
      </c>
      <c r="E12" s="10">
        <f t="shared" si="0"/>
        <v>-37</v>
      </c>
      <c r="F12" s="12">
        <f>D12/C12</f>
        <v>0.78106508875739644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224.39999999999998</v>
      </c>
      <c r="C14" s="10">
        <f>C15+C16+C17+C18</f>
        <v>215.39999999999998</v>
      </c>
      <c r="D14" s="10">
        <f>D15+D16+D17+D18</f>
        <v>214.79999999999998</v>
      </c>
      <c r="E14" s="10">
        <f t="shared" si="0"/>
        <v>-0.59999999999999432</v>
      </c>
      <c r="F14" s="12">
        <f t="shared" si="1"/>
        <v>0.99721448467966578</v>
      </c>
    </row>
    <row r="15" spans="1:11" ht="38.25" x14ac:dyDescent="0.25">
      <c r="A15" s="14" t="s">
        <v>22</v>
      </c>
      <c r="B15" s="23">
        <v>100.6</v>
      </c>
      <c r="C15" s="13">
        <v>91.6</v>
      </c>
      <c r="D15" s="13">
        <v>150.6</v>
      </c>
      <c r="E15" s="10">
        <f t="shared" si="0"/>
        <v>59</v>
      </c>
      <c r="F15" s="12">
        <f t="shared" si="1"/>
        <v>1.6441048034934498</v>
      </c>
    </row>
    <row r="16" spans="1:11" ht="38.25" x14ac:dyDescent="0.25">
      <c r="A16" s="14" t="s">
        <v>24</v>
      </c>
      <c r="B16" s="23">
        <v>123.8</v>
      </c>
      <c r="C16" s="13">
        <v>123.8</v>
      </c>
      <c r="D16" s="13">
        <v>61.6</v>
      </c>
      <c r="E16" s="10">
        <f t="shared" si="0"/>
        <v>-62.199999999999996</v>
      </c>
      <c r="F16" s="12">
        <f t="shared" si="1"/>
        <v>0.49757673667205171</v>
      </c>
    </row>
    <row r="17" spans="1:6" hidden="1" x14ac:dyDescent="0.25">
      <c r="A17" s="14" t="s">
        <v>9</v>
      </c>
      <c r="B17" s="23"/>
      <c r="C17" s="13"/>
      <c r="D17" s="13"/>
      <c r="E17" s="10"/>
      <c r="F17" s="12" t="e">
        <f t="shared" si="1"/>
        <v>#DIV/0!</v>
      </c>
    </row>
    <row r="18" spans="1:6" ht="25.5" x14ac:dyDescent="0.25">
      <c r="A18" s="14" t="s">
        <v>10</v>
      </c>
      <c r="B18" s="23">
        <v>0</v>
      </c>
      <c r="C18" s="13">
        <v>0</v>
      </c>
      <c r="D18" s="13">
        <v>2.6</v>
      </c>
      <c r="E18" s="10">
        <f t="shared" si="0"/>
        <v>2.6</v>
      </c>
      <c r="F18" s="12">
        <v>0</v>
      </c>
    </row>
    <row r="19" spans="1:6" x14ac:dyDescent="0.25">
      <c r="A19" s="15" t="s">
        <v>11</v>
      </c>
      <c r="B19" s="24">
        <f>B7+B14</f>
        <v>1479.4</v>
      </c>
      <c r="C19" s="10">
        <f>C7+C14</f>
        <v>814.4</v>
      </c>
      <c r="D19" s="10">
        <f>D7+D14</f>
        <v>646.20000000000005</v>
      </c>
      <c r="E19" s="10">
        <f t="shared" si="0"/>
        <v>-168.19999999999993</v>
      </c>
      <c r="F19" s="12">
        <f t="shared" si="1"/>
        <v>0.79346758349705315</v>
      </c>
    </row>
    <row r="20" spans="1:6" x14ac:dyDescent="0.25">
      <c r="A20" s="16" t="s">
        <v>12</v>
      </c>
      <c r="B20" s="25">
        <v>2223.1</v>
      </c>
      <c r="C20" s="16">
        <v>1821.5</v>
      </c>
      <c r="D20" s="16">
        <v>1821.5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25">
        <v>171.9</v>
      </c>
      <c r="C21" s="16">
        <v>127.7</v>
      </c>
      <c r="D21" s="16">
        <v>127.7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5">
        <v>48</v>
      </c>
      <c r="C22" s="16">
        <v>48</v>
      </c>
      <c r="D22" s="16">
        <v>48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25">
        <v>1392.6</v>
      </c>
      <c r="C23" s="16">
        <v>1049.0999999999999</v>
      </c>
      <c r="D23" s="16">
        <v>1049.0999999999999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6">
        <v>0</v>
      </c>
      <c r="C24" s="16">
        <v>0</v>
      </c>
      <c r="D24" s="16">
        <v>-103.2</v>
      </c>
      <c r="E24" s="17">
        <f t="shared" si="0"/>
        <v>-103.2</v>
      </c>
      <c r="F24" s="18">
        <v>0</v>
      </c>
    </row>
    <row r="25" spans="1:6" s="21" customFormat="1" ht="12.75" x14ac:dyDescent="0.2">
      <c r="A25" s="20" t="s">
        <v>17</v>
      </c>
      <c r="B25" s="27">
        <f>B19+B20+B21+B22+B23+B24</f>
        <v>5315</v>
      </c>
      <c r="C25" s="20">
        <f>C19+C20+C21++C22+C23+C24</f>
        <v>3860.7</v>
      </c>
      <c r="D25" s="20">
        <f>D19+D20+D21+D22+D23+D24</f>
        <v>3589.2999999999997</v>
      </c>
      <c r="E25" s="17">
        <f t="shared" ref="E25" si="2">D25-C25</f>
        <v>-271.40000000000009</v>
      </c>
      <c r="F25" s="18">
        <f t="shared" si="1"/>
        <v>0.92970186753697515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2016-10-17T06:27:55Z</dcterms:modified>
</cp:coreProperties>
</file>