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24" i="1" l="1"/>
  <c r="F18" i="1" l="1"/>
  <c r="F16" i="1"/>
  <c r="D7" i="1" l="1"/>
  <c r="C7" i="1"/>
  <c r="B14" i="1"/>
  <c r="B7" i="1"/>
  <c r="B19" i="1" l="1"/>
  <c r="B26" i="1" s="1"/>
  <c r="F12" i="1"/>
  <c r="F11" i="1"/>
  <c r="E25" i="1"/>
  <c r="E23" i="1"/>
  <c r="E22" i="1"/>
  <c r="E21" i="1"/>
  <c r="E20" i="1"/>
  <c r="E18" i="1"/>
  <c r="E16" i="1"/>
  <c r="E15" i="1"/>
  <c r="E13" i="1"/>
  <c r="E12" i="1"/>
  <c r="E11" i="1"/>
  <c r="E10" i="1"/>
  <c r="E8" i="1"/>
  <c r="D14" i="1"/>
  <c r="C14" i="1"/>
  <c r="F23" i="1"/>
  <c r="F22" i="1"/>
  <c r="F21" i="1"/>
  <c r="F20" i="1"/>
  <c r="F15" i="1"/>
  <c r="F10" i="1"/>
  <c r="F8" i="1"/>
  <c r="E14" i="1" l="1"/>
  <c r="E7" i="1"/>
  <c r="F14" i="1"/>
  <c r="C19" i="1"/>
  <c r="F7" i="1"/>
  <c r="D19" i="1"/>
  <c r="D26" i="1" s="1"/>
  <c r="C26" i="1" l="1"/>
  <c r="E19" i="1"/>
  <c r="F19" i="1"/>
  <c r="F26" i="1" l="1"/>
  <c r="E26" i="1"/>
</calcChain>
</file>

<file path=xl/sharedStrings.xml><?xml version="1.0" encoding="utf-8"?>
<sst xmlns="http://schemas.openxmlformats.org/spreadsheetml/2006/main" count="29" uniqueCount="28">
  <si>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</si>
  <si>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</si>
  <si>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</si>
  <si>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</si>
  <si>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</si>
  <si>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</si>
  <si>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</si>
  <si>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</si>
  <si>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</si>
  <si>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продажи земли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</si>
  <si>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</si>
  <si>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</si>
  <si>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</si>
  <si>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</si>
  <si>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</si>
  <si>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</si>
  <si>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</si>
  <si>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</si>
  <si>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</si>
  <si>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 xml:space="preserve">Сведения по исполнению доходов бюджета МО «Кожильское» </t>
  </si>
  <si>
    <t>Доходы от уплаты акцизов на нефтепродукты</t>
  </si>
  <si>
    <t>Доходы от использ. имущества, наход. в муниц. собст. (аренда земельных участков)</t>
  </si>
  <si>
    <t>План  на 2018 г.</t>
  </si>
  <si>
    <t>Доходы от использ. имущества, наход. в муниц. собст. (аренда имущества)</t>
  </si>
  <si>
    <t xml:space="preserve">                                        за 9 месяцев 2018 года</t>
  </si>
  <si>
    <t>План  на   9 месяцев    2018 г.</t>
  </si>
  <si>
    <t>Испол. за   9 месяцев 2018г.</t>
  </si>
  <si>
    <t>Прочие безвозмездные поступления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</si>
</sst>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right" vertical="distributed"/>
    </xf>
    <xf numFmtId="0" fontId="7" fillId="0" borderId="1" xfId="0" applyFont="1" applyFill="1" applyBorder="1" applyAlignment="1">
      <alignment horizontal="right"/>
    </xf>
    <xf numFmtId="0" fontId="3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6"/>
  <sheetViews>
    <sheetView tabSelected="1" topLeftCell="A4" workbookViewId="0">
      <selection activeCell="D15" sqref="D15"/>
    </sheetView>
  </sheetViews>
  <sheetFormatPr defaultRowHeight="15" x14ac:dyDescent="0.25"/>
  <cols>
    <col min="1" max="1" width="30.28515625" customWidth="1"/>
    <col min="2" max="2" width="10.5703125" customWidth="1"/>
    <col min="3" max="3" width="10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30" t="s">
        <v>19</v>
      </c>
      <c r="B2" s="30"/>
      <c r="C2" s="30"/>
      <c r="D2" s="30"/>
      <c r="E2" s="30"/>
      <c r="F2" s="30"/>
      <c r="G2" s="1"/>
      <c r="H2" s="1"/>
      <c r="I2" s="1"/>
      <c r="J2" s="1"/>
      <c r="K2" s="1"/>
    </row>
    <row r="3" spans="1:11" ht="15.75" x14ac:dyDescent="0.25">
      <c r="A3" s="30" t="s">
        <v>24</v>
      </c>
      <c r="B3" s="30"/>
      <c r="C3" s="30"/>
      <c r="D3" s="30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45" x14ac:dyDescent="0.25">
      <c r="A6" s="5" t="s">
        <v>1</v>
      </c>
      <c r="B6" s="6" t="s">
        <v>22</v>
      </c>
      <c r="C6" s="6" t="s">
        <v>25</v>
      </c>
      <c r="D6" s="7" t="s">
        <v>26</v>
      </c>
      <c r="E6" s="8" t="s">
        <v>2</v>
      </c>
      <c r="F6" s="8" t="s">
        <v>3</v>
      </c>
    </row>
    <row r="7" spans="1:11" x14ac:dyDescent="0.25">
      <c r="A7" s="9" t="s">
        <v>4</v>
      </c>
      <c r="B7" s="9">
        <f>B8+B9+B10+B11+B12+B13</f>
        <v>1155</v>
      </c>
      <c r="C7" s="10">
        <f>C8+C9+C10+C11+C12+C13</f>
        <v>626</v>
      </c>
      <c r="D7" s="11">
        <f>D8+D9+D10+D11+D12+D13</f>
        <v>605.59999999999991</v>
      </c>
      <c r="E7" s="11">
        <f t="shared" ref="E7:E25" si="0">D7-C7</f>
        <v>-20.400000000000091</v>
      </c>
      <c r="F7" s="12">
        <f>D7/C7</f>
        <v>0.96741214057507974</v>
      </c>
    </row>
    <row r="8" spans="1:11" x14ac:dyDescent="0.25">
      <c r="A8" s="13" t="s">
        <v>5</v>
      </c>
      <c r="B8" s="22">
        <v>431</v>
      </c>
      <c r="C8" s="13">
        <v>316</v>
      </c>
      <c r="D8" s="13">
        <v>258</v>
      </c>
      <c r="E8" s="10">
        <f t="shared" si="0"/>
        <v>-58</v>
      </c>
      <c r="F8" s="12">
        <f t="shared" ref="F8:F26" si="1">D8/C8</f>
        <v>0.81645569620253167</v>
      </c>
    </row>
    <row r="9" spans="1:11" ht="25.5" hidden="1" x14ac:dyDescent="0.25">
      <c r="A9" s="14" t="s">
        <v>20</v>
      </c>
      <c r="B9" s="22"/>
      <c r="C9" s="13"/>
      <c r="D9" s="13"/>
      <c r="E9" s="10"/>
      <c r="F9" s="12"/>
    </row>
    <row r="10" spans="1:11" ht="18.75" customHeight="1" x14ac:dyDescent="0.25">
      <c r="A10" s="14" t="s">
        <v>6</v>
      </c>
      <c r="B10" s="23">
        <v>60</v>
      </c>
      <c r="C10" s="13">
        <v>60</v>
      </c>
      <c r="D10" s="13">
        <v>21.4</v>
      </c>
      <c r="E10" s="10">
        <f t="shared" si="0"/>
        <v>-38.6</v>
      </c>
      <c r="F10" s="12">
        <f t="shared" si="1"/>
        <v>0.35666666666666663</v>
      </c>
    </row>
    <row r="11" spans="1:11" x14ac:dyDescent="0.25">
      <c r="A11" s="14" t="s">
        <v>17</v>
      </c>
      <c r="B11" s="23">
        <v>178</v>
      </c>
      <c r="C11" s="13">
        <v>33</v>
      </c>
      <c r="D11" s="13">
        <v>40.799999999999997</v>
      </c>
      <c r="E11" s="10">
        <f t="shared" si="0"/>
        <v>7.7999999999999972</v>
      </c>
      <c r="F11" s="12">
        <f>D11/C11</f>
        <v>1.2363636363636363</v>
      </c>
    </row>
    <row r="12" spans="1:11" x14ac:dyDescent="0.25">
      <c r="A12" s="14" t="s">
        <v>18</v>
      </c>
      <c r="B12" s="23">
        <v>486</v>
      </c>
      <c r="C12" s="13">
        <v>217</v>
      </c>
      <c r="D12" s="13">
        <v>285.39999999999998</v>
      </c>
      <c r="E12" s="10">
        <f t="shared" si="0"/>
        <v>68.399999999999977</v>
      </c>
      <c r="F12" s="12">
        <f>D12/C12</f>
        <v>1.3152073732718892</v>
      </c>
    </row>
    <row r="13" spans="1:11" ht="25.5" hidden="1" x14ac:dyDescent="0.25">
      <c r="A13" s="14" t="s">
        <v>7</v>
      </c>
      <c r="B13" s="23">
        <v>0</v>
      </c>
      <c r="C13" s="13">
        <v>0</v>
      </c>
      <c r="D13" s="13">
        <v>0</v>
      </c>
      <c r="E13" s="10">
        <f t="shared" si="0"/>
        <v>0</v>
      </c>
      <c r="F13" s="12">
        <v>0</v>
      </c>
    </row>
    <row r="14" spans="1:11" x14ac:dyDescent="0.25">
      <c r="A14" s="15" t="s">
        <v>8</v>
      </c>
      <c r="B14" s="24">
        <f>B15+B16+B17+B18</f>
        <v>343.6</v>
      </c>
      <c r="C14" s="10">
        <f>C15+C16+C17+C18</f>
        <v>334.90000000000003</v>
      </c>
      <c r="D14" s="10">
        <f>D15+D16+D17+D18</f>
        <v>471.40000000000003</v>
      </c>
      <c r="E14" s="10">
        <f t="shared" si="0"/>
        <v>136.5</v>
      </c>
      <c r="F14" s="12">
        <f t="shared" si="1"/>
        <v>1.4075843535383696</v>
      </c>
    </row>
    <row r="15" spans="1:11" ht="38.25" x14ac:dyDescent="0.25">
      <c r="A15" s="14" t="s">
        <v>21</v>
      </c>
      <c r="B15" s="23">
        <v>35</v>
      </c>
      <c r="C15" s="28">
        <v>26.3</v>
      </c>
      <c r="D15" s="28">
        <v>17.5</v>
      </c>
      <c r="E15" s="10">
        <f t="shared" si="0"/>
        <v>-8.8000000000000007</v>
      </c>
      <c r="F15" s="12">
        <f t="shared" si="1"/>
        <v>0.66539923954372626</v>
      </c>
    </row>
    <row r="16" spans="1:11" ht="38.25" x14ac:dyDescent="0.25">
      <c r="A16" s="14" t="s">
        <v>23</v>
      </c>
      <c r="B16" s="23">
        <v>258.60000000000002</v>
      </c>
      <c r="C16" s="28">
        <v>258.60000000000002</v>
      </c>
      <c r="D16" s="28">
        <v>379.6</v>
      </c>
      <c r="E16" s="29">
        <f t="shared" si="0"/>
        <v>121</v>
      </c>
      <c r="F16" s="12">
        <f>D16/C16</f>
        <v>1.4679040989945862</v>
      </c>
    </row>
    <row r="17" spans="1:6" hidden="1" x14ac:dyDescent="0.25">
      <c r="A17" s="14" t="s">
        <v>9</v>
      </c>
      <c r="B17" s="23">
        <v>0</v>
      </c>
      <c r="C17" s="13">
        <v>0</v>
      </c>
      <c r="D17" s="13">
        <v>0</v>
      </c>
      <c r="E17" s="10"/>
      <c r="F17" s="12"/>
    </row>
    <row r="18" spans="1:6" x14ac:dyDescent="0.25">
      <c r="A18" s="14" t="s">
        <v>9</v>
      </c>
      <c r="B18" s="23">
        <v>50</v>
      </c>
      <c r="C18" s="13">
        <v>50</v>
      </c>
      <c r="D18" s="13">
        <v>74.3</v>
      </c>
      <c r="E18" s="10">
        <f t="shared" si="0"/>
        <v>24.299999999999997</v>
      </c>
      <c r="F18" s="12">
        <f>D18/C18</f>
        <v>1.486</v>
      </c>
    </row>
    <row r="19" spans="1:6" x14ac:dyDescent="0.25">
      <c r="A19" s="15" t="s">
        <v>10</v>
      </c>
      <c r="B19" s="24">
        <f>B7+B14</f>
        <v>1498.6</v>
      </c>
      <c r="C19" s="10">
        <f>C7+C14</f>
        <v>960.90000000000009</v>
      </c>
      <c r="D19" s="10">
        <f>D7+D14</f>
        <v>1077</v>
      </c>
      <c r="E19" s="10">
        <f t="shared" si="0"/>
        <v>116.09999999999991</v>
      </c>
      <c r="F19" s="12">
        <f t="shared" si="1"/>
        <v>1.1208242272869184</v>
      </c>
    </row>
    <row r="20" spans="1:6" x14ac:dyDescent="0.25">
      <c r="A20" s="16" t="s">
        <v>11</v>
      </c>
      <c r="B20" s="25">
        <v>1287.8</v>
      </c>
      <c r="C20" s="16">
        <v>1252.5999999999999</v>
      </c>
      <c r="D20" s="16">
        <v>1252.5999999999999</v>
      </c>
      <c r="E20" s="17">
        <f t="shared" si="0"/>
        <v>0</v>
      </c>
      <c r="F20" s="18">
        <f t="shared" si="1"/>
        <v>1</v>
      </c>
    </row>
    <row r="21" spans="1:6" ht="15.75" customHeight="1" x14ac:dyDescent="0.25">
      <c r="A21" s="16" t="s">
        <v>12</v>
      </c>
      <c r="B21" s="25">
        <v>197.5</v>
      </c>
      <c r="C21" s="16">
        <v>139.30000000000001</v>
      </c>
      <c r="D21" s="16">
        <v>139.30000000000001</v>
      </c>
      <c r="E21" s="17">
        <f t="shared" si="0"/>
        <v>0</v>
      </c>
      <c r="F21" s="18">
        <f t="shared" si="1"/>
        <v>1</v>
      </c>
    </row>
    <row r="22" spans="1:6" x14ac:dyDescent="0.25">
      <c r="A22" s="16" t="s">
        <v>13</v>
      </c>
      <c r="B22" s="25">
        <v>117</v>
      </c>
      <c r="C22" s="16">
        <v>117</v>
      </c>
      <c r="D22" s="16">
        <v>117</v>
      </c>
      <c r="E22" s="17">
        <f t="shared" si="0"/>
        <v>0</v>
      </c>
      <c r="F22" s="18">
        <f t="shared" si="1"/>
        <v>1</v>
      </c>
    </row>
    <row r="23" spans="1:6" x14ac:dyDescent="0.25">
      <c r="A23" s="16" t="s">
        <v>14</v>
      </c>
      <c r="B23" s="25">
        <v>1119.0999999999999</v>
      </c>
      <c r="C23" s="16">
        <v>910.6</v>
      </c>
      <c r="D23" s="16">
        <v>910.6</v>
      </c>
      <c r="E23" s="17">
        <f t="shared" si="0"/>
        <v>0</v>
      </c>
      <c r="F23" s="18">
        <f t="shared" si="1"/>
        <v>1</v>
      </c>
    </row>
    <row r="24" spans="1:6" ht="25.5" x14ac:dyDescent="0.25">
      <c r="A24" s="19" t="s">
        <v>15</v>
      </c>
      <c r="B24" s="26">
        <v>0</v>
      </c>
      <c r="C24" s="16">
        <v>0</v>
      </c>
      <c r="D24" s="16">
        <v>-15.1</v>
      </c>
      <c r="E24" s="17">
        <f t="shared" ref="E24" si="2">D24-C24</f>
        <v>-15.1</v>
      </c>
      <c r="F24" s="18">
        <v>0</v>
      </c>
    </row>
    <row r="25" spans="1:6" ht="25.5" x14ac:dyDescent="0.25">
      <c r="A25" s="19" t="s">
        <v>27</v>
      </c>
      <c r="B25" s="26">
        <v>176.4</v>
      </c>
      <c r="C25" s="16">
        <v>176.4</v>
      </c>
      <c r="D25" s="16">
        <v>176.4</v>
      </c>
      <c r="E25" s="17">
        <f t="shared" si="0"/>
        <v>0</v>
      </c>
      <c r="F25" s="18">
        <v>0</v>
      </c>
    </row>
    <row r="26" spans="1:6" s="21" customFormat="1" ht="12.75" x14ac:dyDescent="0.2">
      <c r="A26" s="20" t="s">
        <v>16</v>
      </c>
      <c r="B26" s="27">
        <f>B19+B20+B21+B22+B23+B25</f>
        <v>4396.3999999999996</v>
      </c>
      <c r="C26" s="20">
        <f>C19+C20+C21++C22+C23+C25</f>
        <v>3556.8</v>
      </c>
      <c r="D26" s="20">
        <f>D19+D20+D21+D22+D23+D25+D24</f>
        <v>3657.8</v>
      </c>
      <c r="E26" s="17">
        <f t="shared" ref="E26" si="3">D26-C26</f>
        <v>101</v>
      </c>
      <c r="F26" s="18">
        <f t="shared" si="1"/>
        <v>1.0283963112910481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2018-10-26T10:37:28Z</dcterms:modified>
</cp:coreProperties>
</file>