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F16" i="1" l="1"/>
  <c r="F12" i="1"/>
  <c r="F11" i="1"/>
  <c r="F10" i="1"/>
  <c r="F8" i="1"/>
  <c r="F18" i="1"/>
  <c r="F20" i="1"/>
  <c r="F21" i="1"/>
  <c r="F22" i="1"/>
  <c r="F23" i="1"/>
  <c r="D14" i="1"/>
  <c r="D7" i="1"/>
  <c r="C14" i="1"/>
  <c r="C7" i="1"/>
  <c r="B14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<sst xmlns="http://schemas.openxmlformats.org/spreadsheetml/2006/main" count="28" uniqueCount="28">
  <si>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</si>
  <si>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</si>
  <si>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</si>
  <si>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</si>
  <si>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</si>
  <si>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</si>
  <si>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</si>
  <si>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</si>
  <si>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</si>
  <si>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</si>
  <si>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</si>
  <si>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</si>
  <si>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</si>
  <si>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</si>
  <si>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</si>
  <si>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</si>
  <si>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</si>
  <si>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</si>
  <si>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</si>
  <si>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</si>
  <si>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</si>
  <si>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</si>
  <si>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</si>
  <si>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</si>
  <si>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за 1 квартал 2016 года</t>
  </si>
  <si>
    <t>План на  2016г</t>
  </si>
  <si>
    <t>План на    1 кв.2016г.</t>
  </si>
  <si>
    <t>Испол. за    1 кв.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</si>
</sst>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0" sqref="C20:C24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22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594</v>
      </c>
      <c r="C7" s="10">
        <f>C8+C10+C11+C12</f>
        <v>36</v>
      </c>
      <c r="D7" s="11">
        <f>D8+D10+D11+D12</f>
        <v>27</v>
      </c>
      <c r="E7" s="11">
        <f t="shared" ref="E7:E12" si="0">D7-C7</f>
        <v>-9</v>
      </c>
      <c r="F7" s="12">
        <f>D7/C7</f>
        <v>0.75</v>
      </c>
    </row>
    <row r="8" spans="1:11" x14ac:dyDescent="0.25">
      <c r="A8" s="13" t="s">
        <v>5</v>
      </c>
      <c r="B8" s="23">
        <v>71</v>
      </c>
      <c r="C8" s="13">
        <v>13</v>
      </c>
      <c r="D8" s="13">
        <v>12.3</v>
      </c>
      <c r="E8" s="10">
        <f t="shared" si="0"/>
        <v>-0.69999999999999929</v>
      </c>
      <c r="F8" s="12">
        <f>D8/C8</f>
        <v>0.94615384615384623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4">
        <v>9</v>
      </c>
      <c r="C10" s="13">
        <v>2</v>
      </c>
      <c r="D10" s="13">
        <v>0</v>
      </c>
      <c r="E10" s="10">
        <f>D10-C10</f>
        <v>-2</v>
      </c>
      <c r="F10" s="12">
        <f>D10/C10</f>
        <v>0</v>
      </c>
    </row>
    <row r="11" spans="1:11" x14ac:dyDescent="0.25">
      <c r="A11" s="14" t="s">
        <v>19</v>
      </c>
      <c r="B11" s="24">
        <v>298</v>
      </c>
      <c r="C11" s="13">
        <v>8</v>
      </c>
      <c r="D11" s="13">
        <v>3.3</v>
      </c>
      <c r="E11" s="10">
        <f t="shared" si="0"/>
        <v>-4.7</v>
      </c>
      <c r="F11" s="12">
        <f>D11/C11</f>
        <v>0.41249999999999998</v>
      </c>
    </row>
    <row r="12" spans="1:11" x14ac:dyDescent="0.25">
      <c r="A12" s="14" t="s">
        <v>20</v>
      </c>
      <c r="B12" s="24">
        <v>216</v>
      </c>
      <c r="C12" s="13">
        <v>13</v>
      </c>
      <c r="D12" s="13">
        <v>11.4</v>
      </c>
      <c r="E12" s="10">
        <f t="shared" si="0"/>
        <v>-1.5999999999999996</v>
      </c>
      <c r="F12" s="12">
        <f>D12/C12</f>
        <v>0.87692307692307692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hidden="1" x14ac:dyDescent="0.25">
      <c r="A14" s="15" t="s">
        <v>8</v>
      </c>
      <c r="B14" s="25">
        <f>B16</f>
        <v>0</v>
      </c>
      <c r="C14" s="10">
        <f>C16</f>
        <v>0</v>
      </c>
      <c r="D14" s="10">
        <f>D16</f>
        <v>0</v>
      </c>
      <c r="E14" s="10">
        <f>D14-C14</f>
        <v>0</v>
      </c>
      <c r="F14" s="12" t="e">
        <f>D14/C14</f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1"/>
        <v>0</v>
      </c>
      <c r="F18" s="12" t="e">
        <f t="shared" ref="F18:F20" si="2">D18/C18</f>
        <v>#DIV/0!</v>
      </c>
    </row>
    <row r="19" spans="1:6" x14ac:dyDescent="0.25">
      <c r="A19" s="15" t="s">
        <v>12</v>
      </c>
      <c r="B19" s="25">
        <f>B7+B14</f>
        <v>594</v>
      </c>
      <c r="C19" s="10">
        <f>C7+C14</f>
        <v>36</v>
      </c>
      <c r="D19" s="11">
        <f>D7+D14</f>
        <v>27</v>
      </c>
      <c r="E19" s="11">
        <f>D19-C19</f>
        <v>-9</v>
      </c>
      <c r="F19" s="12">
        <f>D19/C19</f>
        <v>0.75</v>
      </c>
    </row>
    <row r="20" spans="1:6" x14ac:dyDescent="0.25">
      <c r="A20" s="16" t="s">
        <v>13</v>
      </c>
      <c r="B20" s="26">
        <v>2553.8000000000002</v>
      </c>
      <c r="C20" s="16">
        <v>572.4</v>
      </c>
      <c r="D20" s="16">
        <v>572.4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14</v>
      </c>
      <c r="B21" s="26">
        <v>72.7</v>
      </c>
      <c r="C21" s="16">
        <v>19.8</v>
      </c>
      <c r="D21" s="16">
        <v>19.8</v>
      </c>
      <c r="E21" s="17">
        <f t="shared" si="1"/>
        <v>0</v>
      </c>
      <c r="F21" s="18">
        <f t="shared" ref="F21:F23" si="3">D21/C21</f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1"/>
        <v>0</v>
      </c>
      <c r="F22" s="18" t="e">
        <f>D22/C22</f>
        <v>#DIV/0!</v>
      </c>
    </row>
    <row r="23" spans="1:6" x14ac:dyDescent="0.25">
      <c r="A23" s="16" t="s">
        <v>16</v>
      </c>
      <c r="B23" s="26">
        <v>760.7</v>
      </c>
      <c r="C23" s="16">
        <v>316.60000000000002</v>
      </c>
      <c r="D23" s="16">
        <v>316.60000000000002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-403.7</v>
      </c>
      <c r="E24" s="17">
        <f>D24-C24</f>
        <v>-403.7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</f>
        <v>3981.2</v>
      </c>
      <c r="C25" s="20">
        <f>C19+C20+C21+C22+C23+C24</f>
        <v>944.8</v>
      </c>
      <c r="D25" s="22">
        <f>D19+D20+D21+D22+D23+D24</f>
        <v>532.09999999999991</v>
      </c>
      <c r="E25" s="29">
        <f>D25-C25</f>
        <v>-412.70000000000005</v>
      </c>
      <c r="F25" s="18">
        <f>D25/C25</f>
        <v>0.56318797629127848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2016-04-13T13:00:12Z</dcterms:modified>
</cp:coreProperties>
</file>