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4" i="1" l="1"/>
  <c r="C7" i="1"/>
  <c r="E17" i="1" l="1"/>
  <c r="E18" i="1"/>
  <c r="D14" i="1"/>
  <c r="E19" i="1" l="1"/>
  <c r="F9" i="1"/>
  <c r="E9" i="1"/>
  <c r="E10" i="1"/>
  <c r="D7" i="1" l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F23" i="1"/>
  <c r="F22" i="1"/>
  <c r="F21" i="1"/>
  <c r="F8" i="1"/>
  <c r="E14" i="1" l="1"/>
  <c r="E7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<sst xmlns="http://schemas.openxmlformats.org/spreadsheetml/2006/main" count="29" uniqueCount="29">
  <si>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</si>
  <si>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</si>
  <si>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</si>
  <si>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</si>
  <si>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</si>
  <si>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</si>
  <si>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</si>
  <si>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</si>
  <si>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</si>
  <si>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</si>
  <si>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</si>
  <si>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</si>
  <si>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</si>
  <si>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</si>
  <si>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</si>
  <si>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</si>
  <si>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</si>
  <si>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</si>
  <si>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</si>
  <si>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</si>
  <si>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</si>
  <si>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</si>
  <si>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</t>
  </si>
  <si>
    <t xml:space="preserve">Отклонение +,-                 к уточн.плану </t>
  </si>
  <si>
    <t xml:space="preserve">% исполнения к уточн. плану </t>
  </si>
  <si>
    <t>План       на         2018 г. первонач.</t>
  </si>
  <si>
    <t>План       на         2018г. уточнен.</t>
  </si>
  <si>
    <t>Исполнено за 2018 г.</t>
  </si>
  <si>
    <t>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</si>
</sst>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distributed"/>
    </xf>
    <xf numFmtId="0" fontId="1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B25" sqref="B25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16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18"/>
      <c r="B3" s="18"/>
      <c r="C3" s="3" t="s">
        <v>28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22" t="s">
        <v>1</v>
      </c>
      <c r="B6" s="23" t="s">
        <v>25</v>
      </c>
      <c r="C6" s="23" t="s">
        <v>26</v>
      </c>
      <c r="D6" s="23" t="s">
        <v>27</v>
      </c>
      <c r="E6" s="24" t="s">
        <v>23</v>
      </c>
      <c r="F6" s="24" t="s">
        <v>24</v>
      </c>
    </row>
    <row r="7" spans="1:11" x14ac:dyDescent="0.25">
      <c r="A7" s="5" t="s">
        <v>2</v>
      </c>
      <c r="B7" s="5">
        <f>B8+B9+B10+B11+B12+B13</f>
        <v>1282</v>
      </c>
      <c r="C7" s="5">
        <f>C8+C9+C10+C11+C12+C13</f>
        <v>1282</v>
      </c>
      <c r="D7" s="7">
        <f>D8+D9+D10+D11+D12+D13</f>
        <v>1260.0999999999999</v>
      </c>
      <c r="E7" s="7">
        <f t="shared" ref="E7:E25" si="0">D7-C7</f>
        <v>-21.900000000000091</v>
      </c>
      <c r="F7" s="8">
        <f>D7/C7</f>
        <v>0.98291731669266769</v>
      </c>
    </row>
    <row r="8" spans="1:11" x14ac:dyDescent="0.25">
      <c r="A8" s="9" t="s">
        <v>3</v>
      </c>
      <c r="B8" s="9">
        <v>166</v>
      </c>
      <c r="C8" s="9">
        <v>166</v>
      </c>
      <c r="D8" s="9">
        <v>174.8</v>
      </c>
      <c r="E8" s="6">
        <f t="shared" si="0"/>
        <v>8.8000000000000114</v>
      </c>
      <c r="F8" s="8">
        <f t="shared" ref="F8:F26" si="1">D8/C8</f>
        <v>1.0530120481927712</v>
      </c>
    </row>
    <row r="9" spans="1:11" ht="25.5" hidden="1" x14ac:dyDescent="0.25">
      <c r="A9" s="10" t="s">
        <v>20</v>
      </c>
      <c r="B9" s="9"/>
      <c r="C9" s="9"/>
      <c r="D9" s="9"/>
      <c r="E9" s="6">
        <f t="shared" si="0"/>
        <v>0</v>
      </c>
      <c r="F9" s="8" t="e">
        <f t="shared" si="1"/>
        <v>#DIV/0!</v>
      </c>
    </row>
    <row r="10" spans="1:11" ht="18.75" hidden="1" customHeight="1" x14ac:dyDescent="0.25">
      <c r="A10" s="10" t="s">
        <v>4</v>
      </c>
      <c r="B10" s="19">
        <v>0</v>
      </c>
      <c r="C10" s="19">
        <v>0</v>
      </c>
      <c r="D10" s="9">
        <v>0</v>
      </c>
      <c r="E10" s="6">
        <f t="shared" si="0"/>
        <v>0</v>
      </c>
      <c r="F10" s="8">
        <v>0</v>
      </c>
    </row>
    <row r="11" spans="1:11" x14ac:dyDescent="0.25">
      <c r="A11" s="10" t="s">
        <v>17</v>
      </c>
      <c r="B11" s="19">
        <v>262</v>
      </c>
      <c r="C11" s="19">
        <v>262</v>
      </c>
      <c r="D11" s="9">
        <v>295.5</v>
      </c>
      <c r="E11" s="6">
        <f t="shared" si="0"/>
        <v>33.5</v>
      </c>
      <c r="F11" s="8">
        <f>D11/C11</f>
        <v>1.1278625954198473</v>
      </c>
    </row>
    <row r="12" spans="1:11" x14ac:dyDescent="0.25">
      <c r="A12" s="10" t="s">
        <v>18</v>
      </c>
      <c r="B12" s="19">
        <v>854</v>
      </c>
      <c r="C12" s="19">
        <v>854</v>
      </c>
      <c r="D12" s="9">
        <v>789.8</v>
      </c>
      <c r="E12" s="6">
        <f t="shared" si="0"/>
        <v>-64.200000000000045</v>
      </c>
      <c r="F12" s="8">
        <f>D12/C12</f>
        <v>0.92482435597189694</v>
      </c>
    </row>
    <row r="13" spans="1:11" ht="25.5" hidden="1" x14ac:dyDescent="0.25">
      <c r="A13" s="10" t="s">
        <v>5</v>
      </c>
      <c r="B13" s="19">
        <v>0</v>
      </c>
      <c r="C13" s="19">
        <v>0</v>
      </c>
      <c r="D13" s="9">
        <v>0</v>
      </c>
      <c r="E13" s="6">
        <f t="shared" si="0"/>
        <v>0</v>
      </c>
      <c r="F13" s="8">
        <v>0</v>
      </c>
    </row>
    <row r="14" spans="1:11" x14ac:dyDescent="0.25">
      <c r="A14" s="11" t="s">
        <v>6</v>
      </c>
      <c r="B14" s="20">
        <f>B15+B16+B17+B19</f>
        <v>0</v>
      </c>
      <c r="C14" s="20">
        <f>C15+C16+C17+C19</f>
        <v>0</v>
      </c>
      <c r="D14" s="6">
        <f>D15+D16+D17+D19+D18</f>
        <v>4.0999999999999996</v>
      </c>
      <c r="E14" s="6">
        <f t="shared" si="0"/>
        <v>4.0999999999999996</v>
      </c>
      <c r="F14" s="8"/>
    </row>
    <row r="15" spans="1:11" ht="38.25" hidden="1" x14ac:dyDescent="0.25">
      <c r="A15" s="10" t="s">
        <v>19</v>
      </c>
      <c r="B15" s="19"/>
      <c r="C15" s="19"/>
      <c r="D15" s="9"/>
      <c r="E15" s="6"/>
      <c r="F15" s="8"/>
    </row>
    <row r="16" spans="1:11" x14ac:dyDescent="0.25">
      <c r="A16" s="10" t="s">
        <v>7</v>
      </c>
      <c r="B16" s="19">
        <v>0</v>
      </c>
      <c r="C16" s="19">
        <v>0</v>
      </c>
      <c r="D16" s="9">
        <v>3.1</v>
      </c>
      <c r="E16" s="6">
        <f t="shared" si="0"/>
        <v>3.1</v>
      </c>
      <c r="F16" s="8"/>
    </row>
    <row r="17" spans="1:6" hidden="1" x14ac:dyDescent="0.25">
      <c r="A17" s="10" t="s">
        <v>8</v>
      </c>
      <c r="B17" s="19"/>
      <c r="C17" s="19"/>
      <c r="D17" s="9"/>
      <c r="E17" s="6">
        <f t="shared" si="0"/>
        <v>0</v>
      </c>
      <c r="F17" s="8">
        <v>0</v>
      </c>
    </row>
    <row r="18" spans="1:6" ht="25.5" x14ac:dyDescent="0.25">
      <c r="A18" s="10" t="s">
        <v>22</v>
      </c>
      <c r="B18" s="21">
        <v>0</v>
      </c>
      <c r="C18" s="21">
        <v>0</v>
      </c>
      <c r="D18" s="9">
        <v>1</v>
      </c>
      <c r="E18" s="6">
        <f t="shared" si="0"/>
        <v>1</v>
      </c>
      <c r="F18" s="8"/>
    </row>
    <row r="19" spans="1:6" ht="25.5" hidden="1" x14ac:dyDescent="0.25">
      <c r="A19" s="10" t="s">
        <v>9</v>
      </c>
      <c r="B19" s="19">
        <v>0</v>
      </c>
      <c r="C19" s="9">
        <v>0</v>
      </c>
      <c r="D19" s="9">
        <v>0</v>
      </c>
      <c r="E19" s="6">
        <f t="shared" si="0"/>
        <v>0</v>
      </c>
      <c r="F19" s="8">
        <v>0</v>
      </c>
    </row>
    <row r="20" spans="1:6" x14ac:dyDescent="0.25">
      <c r="A20" s="11" t="s">
        <v>10</v>
      </c>
      <c r="B20" s="20">
        <f>B14+B7</f>
        <v>1282</v>
      </c>
      <c r="C20" s="6">
        <f>C7+C14</f>
        <v>1282</v>
      </c>
      <c r="D20" s="6">
        <f>D7+D14</f>
        <v>1264.1999999999998</v>
      </c>
      <c r="E20" s="6">
        <f t="shared" si="0"/>
        <v>-17.800000000000182</v>
      </c>
      <c r="F20" s="8">
        <f t="shared" si="1"/>
        <v>0.98611544461778455</v>
      </c>
    </row>
    <row r="21" spans="1:6" x14ac:dyDescent="0.25">
      <c r="A21" s="12" t="s">
        <v>11</v>
      </c>
      <c r="B21" s="12">
        <v>435.7</v>
      </c>
      <c r="C21" s="12">
        <v>510.5</v>
      </c>
      <c r="D21" s="12">
        <v>510.5</v>
      </c>
      <c r="E21" s="13">
        <f t="shared" si="0"/>
        <v>0</v>
      </c>
      <c r="F21" s="14">
        <f t="shared" si="1"/>
        <v>1</v>
      </c>
    </row>
    <row r="22" spans="1:6" x14ac:dyDescent="0.25">
      <c r="A22" s="12" t="s">
        <v>12</v>
      </c>
      <c r="B22" s="12">
        <v>70.8</v>
      </c>
      <c r="C22" s="12">
        <v>81.7</v>
      </c>
      <c r="D22" s="12">
        <v>81</v>
      </c>
      <c r="E22" s="13">
        <f t="shared" si="0"/>
        <v>-0.70000000000000284</v>
      </c>
      <c r="F22" s="14">
        <f t="shared" si="1"/>
        <v>0.99143206854345167</v>
      </c>
    </row>
    <row r="23" spans="1:6" ht="14.25" customHeight="1" x14ac:dyDescent="0.25">
      <c r="A23" s="12" t="s">
        <v>13</v>
      </c>
      <c r="B23" s="12">
        <v>0</v>
      </c>
      <c r="C23" s="12">
        <v>351</v>
      </c>
      <c r="D23" s="12">
        <v>351</v>
      </c>
      <c r="E23" s="13">
        <f t="shared" si="0"/>
        <v>0</v>
      </c>
      <c r="F23" s="14">
        <f t="shared" si="1"/>
        <v>1</v>
      </c>
    </row>
    <row r="24" spans="1:6" x14ac:dyDescent="0.25">
      <c r="A24" s="12" t="s">
        <v>21</v>
      </c>
      <c r="B24" s="12">
        <v>637.20000000000005</v>
      </c>
      <c r="C24" s="12">
        <v>1319.5</v>
      </c>
      <c r="D24" s="12">
        <v>1150.5999999999999</v>
      </c>
      <c r="E24" s="13">
        <f t="shared" si="0"/>
        <v>-168.90000000000009</v>
      </c>
      <c r="F24" s="14">
        <f t="shared" si="1"/>
        <v>0.87199696854869257</v>
      </c>
    </row>
    <row r="25" spans="1:6" ht="25.5" x14ac:dyDescent="0.25">
      <c r="A25" s="15" t="s">
        <v>14</v>
      </c>
      <c r="B25" s="26">
        <v>0</v>
      </c>
      <c r="C25" s="12">
        <v>0</v>
      </c>
      <c r="D25" s="12">
        <v>-104.2</v>
      </c>
      <c r="E25" s="13">
        <f t="shared" si="0"/>
        <v>-104.2</v>
      </c>
      <c r="F25" s="14"/>
    </row>
    <row r="26" spans="1:6" s="17" customFormat="1" ht="12.75" x14ac:dyDescent="0.2">
      <c r="A26" s="16" t="s">
        <v>15</v>
      </c>
      <c r="B26" s="16">
        <f>B20+B21+B22+B23+B24</f>
        <v>2425.6999999999998</v>
      </c>
      <c r="C26" s="16">
        <f>C20+C21+C22++C23+C24+C25</f>
        <v>3544.7</v>
      </c>
      <c r="D26" s="16">
        <f>D20+D21+D22+D23+D24+D25</f>
        <v>3253.1</v>
      </c>
      <c r="E26" s="13">
        <f t="shared" ref="E26" si="2">D26-C26</f>
        <v>-291.59999999999991</v>
      </c>
      <c r="F26" s="14">
        <f t="shared" si="1"/>
        <v>0.91773633875927441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2019-03-01T04:58:09Z</dcterms:modified>
</cp:coreProperties>
</file>