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<sst xmlns="http://schemas.openxmlformats.org/spreadsheetml/2006/main" count="28" uniqueCount="28">
  <si>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</si>
  <si>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</si>
  <si>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</si>
  <si>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</si>
  <si>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</si>
  <si>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</si>
  <si>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</si>
  <si>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</si>
  <si>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</si>
  <si>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</si>
  <si>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</si>
  <si>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</si>
  <si>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</si>
  <si>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</si>
  <si>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</si>
  <si>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</si>
  <si>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</si>
  <si>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</si>
  <si>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</si>
  <si>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</si>
  <si>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</si>
  <si>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</si>
  <si>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</si>
  <si>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</si>
  <si>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2015г</t>
  </si>
  <si>
    <t>за 9 месяцев 2015 года</t>
  </si>
  <si>
    <t>План на  9 мес. 2015г</t>
  </si>
  <si>
    <t>Испол. за 9 мес. 2015г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</si>
</sst>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 x14ac:dyDescent="0.25">
      <c r="A3" s="25" t="s">
        <v>25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687</v>
      </c>
      <c r="C7" s="10">
        <f>C8+C9+C10+C11+C12+C13</f>
        <v>451</v>
      </c>
      <c r="D7" s="11">
        <f>D8+D9+D10+D11+D12+D13</f>
        <v>346.3</v>
      </c>
      <c r="E7" s="11">
        <f t="shared" ref="E7:E24" si="0">D7-C7</f>
        <v>-104.69999999999999</v>
      </c>
      <c r="F7" s="12">
        <f>D7/C7</f>
        <v>0.7678492239467849</v>
      </c>
    </row>
    <row r="8" spans="1:11" x14ac:dyDescent="0.25">
      <c r="A8" s="13" t="s">
        <v>5</v>
      </c>
      <c r="B8" s="13">
        <v>147</v>
      </c>
      <c r="C8" s="13">
        <v>105</v>
      </c>
      <c r="D8" s="13">
        <v>72</v>
      </c>
      <c r="E8" s="10">
        <f t="shared" si="0"/>
        <v>-33</v>
      </c>
      <c r="F8" s="12">
        <f t="shared" ref="F8:F25" si="1">D8/C8</f>
        <v>0.68571428571428572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6</v>
      </c>
      <c r="C10" s="13">
        <v>6</v>
      </c>
      <c r="D10" s="13">
        <v>8.1999999999999993</v>
      </c>
      <c r="E10" s="10">
        <f t="shared" si="0"/>
        <v>2.1999999999999993</v>
      </c>
      <c r="F10" s="12">
        <f t="shared" si="1"/>
        <v>1.3666666666666665</v>
      </c>
    </row>
    <row r="11" spans="1:11" x14ac:dyDescent="0.25">
      <c r="A11" s="14" t="s">
        <v>19</v>
      </c>
      <c r="B11" s="22">
        <v>148</v>
      </c>
      <c r="C11" s="13">
        <v>91</v>
      </c>
      <c r="D11" s="13">
        <v>146.30000000000001</v>
      </c>
      <c r="E11" s="10">
        <f t="shared" si="0"/>
        <v>55.300000000000011</v>
      </c>
      <c r="F11" s="12">
        <f>D11/C11</f>
        <v>1.6076923076923078</v>
      </c>
    </row>
    <row r="12" spans="1:11" x14ac:dyDescent="0.25">
      <c r="A12" s="14" t="s">
        <v>20</v>
      </c>
      <c r="B12" s="22">
        <v>386</v>
      </c>
      <c r="C12" s="13">
        <v>249</v>
      </c>
      <c r="D12" s="13">
        <v>119.8</v>
      </c>
      <c r="E12" s="10">
        <f t="shared" si="0"/>
        <v>-129.19999999999999</v>
      </c>
      <c r="F12" s="12">
        <f>D12/C12</f>
        <v>0.48112449799196788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37.200000000000003</v>
      </c>
      <c r="C14" s="10">
        <f>C15+C16+C17+C18</f>
        <v>37.200000000000003</v>
      </c>
      <c r="D14" s="10">
        <f>D15+D16+D17+D18</f>
        <v>37.1</v>
      </c>
      <c r="E14" s="10">
        <f t="shared" si="0"/>
        <v>-0.10000000000000142</v>
      </c>
      <c r="F14" s="12">
        <f t="shared" si="1"/>
        <v>0.99731182795698925</v>
      </c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x14ac:dyDescent="0.25">
      <c r="A16" s="14" t="s">
        <v>9</v>
      </c>
      <c r="B16" s="22">
        <v>37.200000000000003</v>
      </c>
      <c r="C16" s="13">
        <v>37.200000000000003</v>
      </c>
      <c r="D16" s="13">
        <v>37.1</v>
      </c>
      <c r="E16" s="10">
        <f t="shared" si="0"/>
        <v>-0.10000000000000142</v>
      </c>
      <c r="F16" s="12">
        <f t="shared" si="1"/>
        <v>0.99731182795698925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/>
      <c r="C18" s="13"/>
      <c r="D18" s="13"/>
      <c r="E18" s="10"/>
      <c r="F18" s="12"/>
    </row>
    <row r="19" spans="1:6" x14ac:dyDescent="0.25">
      <c r="A19" s="15" t="s">
        <v>12</v>
      </c>
      <c r="B19" s="23">
        <f>B7+B14</f>
        <v>724.2</v>
      </c>
      <c r="C19" s="10">
        <f>C7+C14</f>
        <v>488.2</v>
      </c>
      <c r="D19" s="10">
        <f>D7+D14</f>
        <v>383.40000000000003</v>
      </c>
      <c r="E19" s="10">
        <f t="shared" si="0"/>
        <v>-104.79999999999995</v>
      </c>
      <c r="F19" s="12">
        <f t="shared" si="1"/>
        <v>0.78533387955755851</v>
      </c>
    </row>
    <row r="20" spans="1:6" x14ac:dyDescent="0.25">
      <c r="A20" s="16" t="s">
        <v>13</v>
      </c>
      <c r="B20" s="16">
        <v>6801</v>
      </c>
      <c r="C20" s="16">
        <v>5144</v>
      </c>
      <c r="D20" s="16">
        <v>5144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164.1</v>
      </c>
      <c r="C21" s="16">
        <v>120.3</v>
      </c>
      <c r="D21" s="16">
        <v>120.3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16">
        <v>236.6</v>
      </c>
      <c r="C22" s="16">
        <v>236.6</v>
      </c>
      <c r="D22" s="16">
        <v>236.6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16">
        <v>2238.5</v>
      </c>
      <c r="C23" s="16">
        <v>1322.3</v>
      </c>
      <c r="D23" s="16">
        <v>1322.3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19"/>
      <c r="C24" s="16">
        <v>0</v>
      </c>
      <c r="D24" s="16">
        <v>-20.6</v>
      </c>
      <c r="E24" s="17">
        <f t="shared" si="0"/>
        <v>-20.6</v>
      </c>
      <c r="F24" s="18">
        <v>0</v>
      </c>
    </row>
    <row r="25" spans="1:6" s="21" customFormat="1" ht="12.75" x14ac:dyDescent="0.2">
      <c r="A25" s="20" t="s">
        <v>18</v>
      </c>
      <c r="B25" s="20">
        <f>B19+B20+B21+B22+B23+B24</f>
        <v>10164.400000000001</v>
      </c>
      <c r="C25" s="20">
        <f>C19+C20+C21++C22+C23+C24</f>
        <v>7311.4000000000005</v>
      </c>
      <c r="D25" s="20">
        <f>D19+D20+D21+D22+D23+D24</f>
        <v>7186</v>
      </c>
      <c r="E25" s="17">
        <f t="shared" ref="E25" si="2">D25-C25</f>
        <v>-125.40000000000055</v>
      </c>
      <c r="F25" s="18">
        <f t="shared" si="1"/>
        <v>0.9828487020269715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2015-10-13T10:20:35Z</dcterms:modified>
</cp:coreProperties>
</file>