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8" i="1"/>
  <c r="E14" i="1" l="1"/>
  <c r="E7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<sst xmlns="http://schemas.openxmlformats.org/spreadsheetml/2006/main" count="28" uniqueCount="28">
  <si>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</si>
  <si>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</si>
  <si>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</si>
  <si>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</si>
  <si>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</si>
  <si>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</si>
  <si>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</si>
  <si>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</si>
  <si>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</si>
  <si>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</si>
  <si>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</si>
  <si>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</si>
  <si>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</si>
  <si>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</si>
  <si>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</si>
  <si>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</si>
  <si>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</si>
  <si>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</si>
  <si>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</si>
  <si>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</si>
  <si>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</si>
  <si>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</si>
  <si>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</si>
  <si>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</si>
  <si>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2017 г.</t>
  </si>
  <si>
    <t xml:space="preserve">                           за 9 месяцев 2017 года</t>
  </si>
  <si>
    <t>План  на      9 месяцев       2017 г.</t>
  </si>
  <si>
    <t>Испол. за 9 месяцев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</si>
</sst>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5" sqref="D25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775</v>
      </c>
      <c r="C7" s="10">
        <f>C8+C9+C10+C11+C12+C13</f>
        <v>330</v>
      </c>
      <c r="D7" s="11">
        <f>D8+D9+D10+D11+D12+D13</f>
        <v>314.3</v>
      </c>
      <c r="E7" s="11">
        <f t="shared" ref="E7:E24" si="0">D7-C7</f>
        <v>-15.699999999999989</v>
      </c>
      <c r="F7" s="12">
        <f>D7/C7</f>
        <v>0.95242424242424251</v>
      </c>
    </row>
    <row r="8" spans="1:11" x14ac:dyDescent="0.25">
      <c r="A8" s="13" t="s">
        <v>5</v>
      </c>
      <c r="B8" s="23">
        <v>150</v>
      </c>
      <c r="C8" s="13">
        <v>116</v>
      </c>
      <c r="D8" s="13">
        <v>104.4</v>
      </c>
      <c r="E8" s="10">
        <f t="shared" si="0"/>
        <v>-11.599999999999994</v>
      </c>
      <c r="F8" s="12">
        <f t="shared" ref="F8:F25" si="1">D8/C8</f>
        <v>0.9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160</v>
      </c>
      <c r="C11" s="13">
        <v>7</v>
      </c>
      <c r="D11" s="13">
        <v>7</v>
      </c>
      <c r="E11" s="10">
        <f t="shared" si="0"/>
        <v>0</v>
      </c>
      <c r="F11" s="12">
        <f>D11/C11</f>
        <v>1</v>
      </c>
    </row>
    <row r="12" spans="1:11" x14ac:dyDescent="0.25">
      <c r="A12" s="14" t="s">
        <v>20</v>
      </c>
      <c r="B12" s="24">
        <v>465</v>
      </c>
      <c r="C12" s="13">
        <v>207</v>
      </c>
      <c r="D12" s="13">
        <v>202.9</v>
      </c>
      <c r="E12" s="10">
        <f t="shared" si="0"/>
        <v>-4.0999999999999943</v>
      </c>
      <c r="F12" s="12">
        <f>D12/C12</f>
        <v>0.98019323671497582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8.5</v>
      </c>
      <c r="E14" s="10">
        <f t="shared" si="0"/>
        <v>8.5</v>
      </c>
      <c r="F14" s="12">
        <v>0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0</v>
      </c>
      <c r="C16" s="13">
        <v>0</v>
      </c>
      <c r="D16" s="13">
        <v>8.5</v>
      </c>
      <c r="E16" s="10">
        <f t="shared" si="0"/>
        <v>8.5</v>
      </c>
      <c r="F16" s="12">
        <v>0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B14+B7</f>
        <v>775</v>
      </c>
      <c r="C19" s="10">
        <f>C7+C14</f>
        <v>330</v>
      </c>
      <c r="D19" s="10">
        <f>D7+D14</f>
        <v>322.8</v>
      </c>
      <c r="E19" s="10">
        <f t="shared" si="0"/>
        <v>-7.1999999999999886</v>
      </c>
      <c r="F19" s="12">
        <f t="shared" si="1"/>
        <v>0.97818181818181826</v>
      </c>
    </row>
    <row r="20" spans="1:6" x14ac:dyDescent="0.25">
      <c r="A20" s="16" t="s">
        <v>13</v>
      </c>
      <c r="B20" s="26">
        <v>437.1</v>
      </c>
      <c r="C20" s="16">
        <v>418.2</v>
      </c>
      <c r="D20" s="16">
        <v>418.2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64.8</v>
      </c>
      <c r="C21" s="16">
        <v>43.4</v>
      </c>
      <c r="D21" s="16">
        <v>43.4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159.5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6">
        <v>1156.4000000000001</v>
      </c>
      <c r="C23" s="16">
        <v>1031.2</v>
      </c>
      <c r="D23" s="16">
        <v>1031.2</v>
      </c>
      <c r="E23" s="17">
        <f t="shared" si="0"/>
        <v>0</v>
      </c>
      <c r="F23" s="18">
        <v>0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-192.4</v>
      </c>
      <c r="E24" s="17">
        <f t="shared" si="0"/>
        <v>-192.4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2592.8000000000002</v>
      </c>
      <c r="C25" s="20">
        <f>C19+C20+C21++C22+C23+C24</f>
        <v>1822.8000000000002</v>
      </c>
      <c r="D25" s="20">
        <f>D19+D20+D21+D22+D23+D24</f>
        <v>1623.1999999999998</v>
      </c>
      <c r="E25" s="17">
        <f t="shared" ref="E25" si="2">D25-C25</f>
        <v>-199.60000000000036</v>
      </c>
      <c r="F25" s="18">
        <f t="shared" si="1"/>
        <v>0.89049813473776585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2017-10-04T09:37:58Z</dcterms:modified>
</cp:coreProperties>
</file>