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2" i="1" l="1"/>
  <c r="F23" i="1"/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<sst xmlns="http://schemas.openxmlformats.org/spreadsheetml/2006/main" count="28" uniqueCount="28">
  <si>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</si>
  <si>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</si>
  <si>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</si>
  <si>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</si>
  <si>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</si>
  <si>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</si>
  <si>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</si>
  <si>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</si>
  <si>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</si>
  <si>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</si>
  <si>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</si>
  <si>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</si>
  <si>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</si>
  <si>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</si>
  <si>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</si>
  <si>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</si>
  <si>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</si>
  <si>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</si>
  <si>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</si>
  <si>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</si>
  <si>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</si>
  <si>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</si>
  <si>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</si>
  <si>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</si>
  <si>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План  на 2015 г.</t>
  </si>
  <si>
    <t xml:space="preserve">                           за 9 месяцев 2015 года</t>
  </si>
  <si>
    <t>План  на      9 мес.       2015 г.</t>
  </si>
  <si>
    <t>Испол. за 9 мес. 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</si>
</sst>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F23" sqref="F23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507.2</v>
      </c>
      <c r="C7" s="10">
        <f>C8+C9+C10+C11+C12+C13</f>
        <v>349.2</v>
      </c>
      <c r="D7" s="11">
        <f>D8+D9+D10+D11+D12+D13</f>
        <v>505.90000000000003</v>
      </c>
      <c r="E7" s="11">
        <f t="shared" ref="E7:E24" si="0">D7-C7</f>
        <v>156.70000000000005</v>
      </c>
      <c r="F7" s="12">
        <f>D7/C7</f>
        <v>1.4487399770904927</v>
      </c>
    </row>
    <row r="8" spans="1:11" x14ac:dyDescent="0.25">
      <c r="A8" s="13" t="s">
        <v>5</v>
      </c>
      <c r="B8" s="23">
        <v>126</v>
      </c>
      <c r="C8" s="13">
        <v>89</v>
      </c>
      <c r="D8" s="13">
        <v>95.5</v>
      </c>
      <c r="E8" s="10">
        <f t="shared" si="0"/>
        <v>6.5</v>
      </c>
      <c r="F8" s="12">
        <f t="shared" ref="F8:F25" si="1">D8/C8</f>
        <v>1.0730337078651686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181</v>
      </c>
      <c r="C11" s="13">
        <v>109</v>
      </c>
      <c r="D11" s="13">
        <v>125.3</v>
      </c>
      <c r="E11" s="10">
        <f t="shared" si="0"/>
        <v>16.299999999999997</v>
      </c>
      <c r="F11" s="12">
        <f>D11/C11</f>
        <v>1.1495412844036696</v>
      </c>
    </row>
    <row r="12" spans="1:11" x14ac:dyDescent="0.25">
      <c r="A12" s="14" t="s">
        <v>20</v>
      </c>
      <c r="B12" s="24">
        <v>200.2</v>
      </c>
      <c r="C12" s="13">
        <v>151.19999999999999</v>
      </c>
      <c r="D12" s="13">
        <v>285.10000000000002</v>
      </c>
      <c r="E12" s="10">
        <f t="shared" si="0"/>
        <v>133.90000000000003</v>
      </c>
      <c r="F12" s="12">
        <f>D12/C12</f>
        <v>1.8855820105820109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130.30000000000001</v>
      </c>
      <c r="C14" s="10">
        <f>C15+C16+C17+C18</f>
        <v>130.30000000000001</v>
      </c>
      <c r="D14" s="10">
        <f>D15+D16+D17+D18</f>
        <v>130.30000000000001</v>
      </c>
      <c r="E14" s="10">
        <f t="shared" si="0"/>
        <v>0</v>
      </c>
      <c r="F14" s="12">
        <f t="shared" si="1"/>
        <v>1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x14ac:dyDescent="0.25">
      <c r="A16" s="14" t="s">
        <v>9</v>
      </c>
      <c r="B16" s="24">
        <v>130.30000000000001</v>
      </c>
      <c r="C16" s="13">
        <v>130.30000000000001</v>
      </c>
      <c r="D16" s="13">
        <v>130.30000000000001</v>
      </c>
      <c r="E16" s="10">
        <f t="shared" si="0"/>
        <v>0</v>
      </c>
      <c r="F16" s="12">
        <f t="shared" si="1"/>
        <v>1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B14+B7</f>
        <v>637.5</v>
      </c>
      <c r="C19" s="10">
        <f>C7+C14</f>
        <v>479.5</v>
      </c>
      <c r="D19" s="10">
        <f>D7+D14</f>
        <v>636.20000000000005</v>
      </c>
      <c r="E19" s="10">
        <f t="shared" si="0"/>
        <v>156.70000000000005</v>
      </c>
      <c r="F19" s="12">
        <f t="shared" si="1"/>
        <v>1.3267987486965591</v>
      </c>
    </row>
    <row r="20" spans="1:6" x14ac:dyDescent="0.25">
      <c r="A20" s="16" t="s">
        <v>13</v>
      </c>
      <c r="B20" s="26">
        <v>3771.1</v>
      </c>
      <c r="C20" s="16">
        <v>2833.3</v>
      </c>
      <c r="D20" s="16">
        <v>2833.3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59.6</v>
      </c>
      <c r="C21" s="16">
        <v>54.6</v>
      </c>
      <c r="D21" s="16">
        <v>54.6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6">
        <v>24.5</v>
      </c>
      <c r="C22" s="16">
        <v>24.5</v>
      </c>
      <c r="D22" s="16">
        <v>24.5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16</v>
      </c>
      <c r="B23" s="26">
        <v>845.9</v>
      </c>
      <c r="C23" s="16">
        <v>458.3</v>
      </c>
      <c r="D23" s="16">
        <v>458.3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-75.3</v>
      </c>
      <c r="E24" s="17">
        <f t="shared" si="0"/>
        <v>-75.3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5338.6</v>
      </c>
      <c r="C25" s="20">
        <f>C19+C20+C21++C22+C23+C24</f>
        <v>3850.2000000000003</v>
      </c>
      <c r="D25" s="20">
        <f>D19+D20+D21+D22+D23+D24</f>
        <v>3931.6</v>
      </c>
      <c r="E25" s="17">
        <f t="shared" ref="E25" si="2">D25-C25</f>
        <v>81.399999999999636</v>
      </c>
      <c r="F25" s="18">
        <f t="shared" si="1"/>
        <v>1.021141758869669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2015-10-14T10:16:33Z</dcterms:modified>
</cp:coreProperties>
</file>