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18" i="1" l="1"/>
  <c r="E18" i="1"/>
  <c r="F17" i="1"/>
  <c r="E17" i="1"/>
  <c r="D7" i="1" l="1"/>
  <c r="C7" i="1"/>
  <c r="B14" i="1" l="1"/>
  <c r="B7" i="1"/>
  <c r="B19" i="1" l="1"/>
  <c r="B25" i="1" s="1"/>
  <c r="F12" i="1"/>
  <c r="F11" i="1"/>
  <c r="E24" i="1"/>
  <c r="E23" i="1"/>
  <c r="E22" i="1"/>
  <c r="E21" i="1"/>
  <c r="E20" i="1"/>
  <c r="E16" i="1"/>
  <c r="E13" i="1"/>
  <c r="E12" i="1"/>
  <c r="E11" i="1"/>
  <c r="E10" i="1"/>
  <c r="E8" i="1"/>
  <c r="D14" i="1"/>
  <c r="C14" i="1"/>
  <c r="F23" i="1"/>
  <c r="F21" i="1"/>
  <c r="F20" i="1"/>
  <c r="F16" i="1"/>
  <c r="F8" i="1"/>
  <c r="E14" i="1" l="1"/>
  <c r="E7" i="1"/>
  <c r="F14" i="1"/>
  <c r="C19" i="1"/>
  <c r="F7" i="1"/>
  <c r="D19" i="1"/>
  <c r="D25" i="1" s="1"/>
  <c r="C25" i="1" l="1"/>
  <c r="E19" i="1"/>
  <c r="F19" i="1"/>
  <c r="F25" i="1" l="1"/>
  <c r="E25" i="1"/>
</calcChain>
</file>

<file path=xl/sharedStrings.xml><?xml version="1.0" encoding="utf-8"?>
<sst xmlns="http://schemas.openxmlformats.org/spreadsheetml/2006/main" count="28" uniqueCount="28">
  <si>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</si>
  <si>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</si>
  <si>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</si>
  <si>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</si>
  <si>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</si>
  <si>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</si>
  <si>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</si>
  <si>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</si>
  <si>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</si>
  <si>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Всего собственных доходов</t>
  </si>
  <si>
    <t>Дотации</t>
  </si>
  <si>
    <t>Субвенции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</si>
  <si>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</si>
  <si>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</si>
  <si>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</si>
  <si>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</si>
  <si>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</si>
  <si>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</si>
  <si>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>Доходы от уплаты акцизов на нефтепродукты</t>
  </si>
  <si>
    <t xml:space="preserve">Сведения по исполнению доходов бюджета МО «Гулековское» </t>
  </si>
  <si>
    <t xml:space="preserve"> Прочие доходы от компенсации затрат бюджетов сельских поселений</t>
  </si>
  <si>
    <t>План на  2019г</t>
  </si>
  <si>
    <t>за 1 полугодие 2019 года</t>
  </si>
  <si>
    <t>План на  1 полугодие 2019г</t>
  </si>
  <si>
    <t>Испол. за 1 полугодие 2019г</t>
  </si>
  <si>
    <t>Прочие неналоговые доходы                     Проект "Наше село"</t>
  </si>
  <si>
    <t>Прочие неналоговые доходы: средства самообложения граждан</t>
  </si>
  <si>
    <t>Субсидии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</si>
</sst>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7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b/>
      <sz val="10"/>
      <name val="Arial"/>
    </font>
    <font>
      <sz val="12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Alignment="1"/>
    <xf numFmtId="0" fontId="1" fillId="0" borderId="0" xfId="0" applyFont="1" applyAlignment="1"/>
    <xf numFmtId="0" fontId="3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4" fillId="0" borderId="0" xfId="0" applyFont="1"/>
    <xf numFmtId="0" fontId="5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justify"/>
    </xf>
    <xf numFmtId="0" fontId="5" fillId="0" borderId="1" xfId="0" applyFont="1" applyBorder="1" applyAlignment="1">
      <alignment horizontal="center" vertical="distributed"/>
    </xf>
    <xf numFmtId="0" fontId="1" fillId="0" borderId="1" xfId="0" applyFont="1" applyBorder="1"/>
    <xf numFmtId="164" fontId="1" fillId="0" borderId="1" xfId="0" applyNumberFormat="1" applyFont="1" applyBorder="1"/>
    <xf numFmtId="165" fontId="1" fillId="0" borderId="1" xfId="0" applyNumberFormat="1" applyFont="1" applyBorder="1"/>
    <xf numFmtId="0" fontId="5" fillId="0" borderId="1" xfId="0" applyFont="1" applyBorder="1"/>
    <xf numFmtId="0" fontId="5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right" vertical="distributed"/>
    </xf>
    <xf numFmtId="0" fontId="1" fillId="0" borderId="1" xfId="0" applyFont="1" applyBorder="1" applyAlignment="1">
      <alignment horizontal="left" vertical="distributed"/>
    </xf>
    <xf numFmtId="0" fontId="1" fillId="0" borderId="1" xfId="0" applyFont="1" applyBorder="1" applyAlignment="1">
      <alignment horizontal="right" vertical="distributed"/>
    </xf>
    <xf numFmtId="0" fontId="5" fillId="0" borderId="1" xfId="0" applyFont="1" applyFill="1" applyBorder="1"/>
    <xf numFmtId="0" fontId="1" fillId="0" borderId="1" xfId="0" applyFont="1" applyFill="1" applyBorder="1"/>
    <xf numFmtId="165" fontId="1" fillId="0" borderId="1" xfId="0" applyNumberFormat="1" applyFont="1" applyFill="1" applyBorder="1"/>
    <xf numFmtId="0" fontId="5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distributed"/>
    </xf>
    <xf numFmtId="0" fontId="6" fillId="0" borderId="1" xfId="0" applyFont="1" applyFill="1" applyBorder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abSelected="1" workbookViewId="0">
      <selection sqref="A1:F25"/>
    </sheetView>
  </sheetViews>
  <sheetFormatPr defaultRowHeight="15" x14ac:dyDescent="0.25"/>
  <cols>
    <col min="1" max="1" width="30.28515625" customWidth="1"/>
    <col min="2" max="2" width="9.5703125" customWidth="1"/>
    <col min="3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1" spans="1:11" ht="15.75" x14ac:dyDescent="0.25">
      <c r="A1" s="7"/>
      <c r="B1" s="7"/>
      <c r="C1" s="7"/>
      <c r="D1" s="7"/>
      <c r="E1" s="7"/>
      <c r="F1" s="7"/>
    </row>
    <row r="2" spans="1:11" ht="15.75" x14ac:dyDescent="0.25">
      <c r="A2" s="5" t="s">
        <v>19</v>
      </c>
      <c r="B2" s="5"/>
      <c r="C2" s="5"/>
      <c r="D2" s="5"/>
      <c r="E2" s="5"/>
      <c r="F2" s="5"/>
      <c r="G2" s="1"/>
      <c r="H2" s="1"/>
      <c r="I2" s="1"/>
      <c r="J2" s="1"/>
      <c r="K2" s="1"/>
    </row>
    <row r="3" spans="1:11" ht="15.75" x14ac:dyDescent="0.25">
      <c r="A3" s="6" t="s">
        <v>22</v>
      </c>
      <c r="B3" s="6"/>
      <c r="C3" s="6"/>
      <c r="D3" s="6"/>
      <c r="E3" s="2"/>
      <c r="F3" s="4"/>
      <c r="G3" s="1"/>
      <c r="H3" s="1"/>
      <c r="I3" s="1"/>
      <c r="J3" s="1"/>
      <c r="K3" s="1"/>
    </row>
    <row r="4" spans="1:11" ht="15.75" x14ac:dyDescent="0.25">
      <c r="A4" s="8"/>
      <c r="B4" s="8"/>
      <c r="C4" s="8"/>
      <c r="D4" s="8"/>
      <c r="E4" s="8"/>
      <c r="F4" s="8" t="s">
        <v>0</v>
      </c>
    </row>
    <row r="5" spans="1:11" ht="15.75" x14ac:dyDescent="0.25">
      <c r="A5" s="7"/>
      <c r="B5" s="7"/>
      <c r="C5" s="7"/>
      <c r="D5" s="7"/>
      <c r="E5" s="7"/>
      <c r="F5" s="7"/>
    </row>
    <row r="6" spans="1:11" ht="63" x14ac:dyDescent="0.25">
      <c r="A6" s="9" t="s">
        <v>1</v>
      </c>
      <c r="B6" s="10" t="s">
        <v>21</v>
      </c>
      <c r="C6" s="10" t="s">
        <v>23</v>
      </c>
      <c r="D6" s="11" t="s">
        <v>24</v>
      </c>
      <c r="E6" s="12" t="s">
        <v>2</v>
      </c>
      <c r="F6" s="12" t="s">
        <v>3</v>
      </c>
    </row>
    <row r="7" spans="1:11" ht="15.75" x14ac:dyDescent="0.25">
      <c r="A7" s="13" t="s">
        <v>4</v>
      </c>
      <c r="B7" s="13">
        <f>B8+B9+B10+B11+B12+B13</f>
        <v>698.7</v>
      </c>
      <c r="C7" s="13">
        <f>C8+C9+C10+C11+C12+C13</f>
        <v>206</v>
      </c>
      <c r="D7" s="14">
        <f>D8+D9+D10+D11+D12+D13</f>
        <v>256.2</v>
      </c>
      <c r="E7" s="14">
        <f t="shared" ref="E7:E24" si="0">D7-C7</f>
        <v>50.199999999999989</v>
      </c>
      <c r="F7" s="15">
        <f>D7/C7</f>
        <v>1.2436893203883495</v>
      </c>
    </row>
    <row r="8" spans="1:11" ht="15.75" x14ac:dyDescent="0.25">
      <c r="A8" s="16" t="s">
        <v>5</v>
      </c>
      <c r="B8" s="16">
        <v>238</v>
      </c>
      <c r="C8" s="16">
        <v>111</v>
      </c>
      <c r="D8" s="16">
        <v>125.7</v>
      </c>
      <c r="E8" s="13">
        <f t="shared" si="0"/>
        <v>14.700000000000003</v>
      </c>
      <c r="F8" s="15">
        <f t="shared" ref="F8:F25" si="1">D8/C8</f>
        <v>1.1324324324324324</v>
      </c>
    </row>
    <row r="9" spans="1:11" ht="31.5" hidden="1" x14ac:dyDescent="0.25">
      <c r="A9" s="17" t="s">
        <v>18</v>
      </c>
      <c r="B9" s="16"/>
      <c r="C9" s="16"/>
      <c r="D9" s="16"/>
      <c r="E9" s="13"/>
      <c r="F9" s="15"/>
    </row>
    <row r="10" spans="1:11" ht="31.5" x14ac:dyDescent="0.25">
      <c r="A10" s="17" t="s">
        <v>6</v>
      </c>
      <c r="B10" s="18">
        <v>0</v>
      </c>
      <c r="C10" s="16">
        <v>0</v>
      </c>
      <c r="D10" s="16">
        <v>16</v>
      </c>
      <c r="E10" s="13">
        <f t="shared" si="0"/>
        <v>16</v>
      </c>
      <c r="F10" s="15"/>
    </row>
    <row r="11" spans="1:11" ht="15.75" x14ac:dyDescent="0.25">
      <c r="A11" s="17" t="s">
        <v>15</v>
      </c>
      <c r="B11" s="18">
        <v>63</v>
      </c>
      <c r="C11" s="16">
        <v>8</v>
      </c>
      <c r="D11" s="16">
        <v>5.3</v>
      </c>
      <c r="E11" s="13">
        <f t="shared" si="0"/>
        <v>-2.7</v>
      </c>
      <c r="F11" s="15">
        <f>D11/C11</f>
        <v>0.66249999999999998</v>
      </c>
    </row>
    <row r="12" spans="1:11" ht="15.75" x14ac:dyDescent="0.25">
      <c r="A12" s="17" t="s">
        <v>16</v>
      </c>
      <c r="B12" s="18">
        <v>397.7</v>
      </c>
      <c r="C12" s="16">
        <v>87</v>
      </c>
      <c r="D12" s="16">
        <v>109.2</v>
      </c>
      <c r="E12" s="13">
        <f t="shared" si="0"/>
        <v>22.200000000000003</v>
      </c>
      <c r="F12" s="15">
        <f>D12/C12</f>
        <v>1.2551724137931035</v>
      </c>
    </row>
    <row r="13" spans="1:11" ht="47.25" hidden="1" x14ac:dyDescent="0.25">
      <c r="A13" s="17" t="s">
        <v>7</v>
      </c>
      <c r="B13" s="18">
        <v>0</v>
      </c>
      <c r="C13" s="16">
        <v>0</v>
      </c>
      <c r="D13" s="16">
        <v>0</v>
      </c>
      <c r="E13" s="13">
        <f t="shared" si="0"/>
        <v>0</v>
      </c>
      <c r="F13" s="15">
        <v>0</v>
      </c>
    </row>
    <row r="14" spans="1:11" ht="15.75" x14ac:dyDescent="0.25">
      <c r="A14" s="19" t="s">
        <v>8</v>
      </c>
      <c r="B14" s="20">
        <f>B15+B16+B17+B18</f>
        <v>96.5</v>
      </c>
      <c r="C14" s="13">
        <f>C15+C16+C17+C18</f>
        <v>79.5</v>
      </c>
      <c r="D14" s="13">
        <f>D15+D16+D17+D18</f>
        <v>80.2</v>
      </c>
      <c r="E14" s="13">
        <f t="shared" si="0"/>
        <v>0.70000000000000284</v>
      </c>
      <c r="F14" s="15">
        <f t="shared" si="1"/>
        <v>1.0088050314465409</v>
      </c>
    </row>
    <row r="15" spans="1:11" ht="47.25" hidden="1" x14ac:dyDescent="0.25">
      <c r="A15" s="17" t="s">
        <v>17</v>
      </c>
      <c r="B15" s="18"/>
      <c r="C15" s="16"/>
      <c r="D15" s="16"/>
      <c r="E15" s="13"/>
      <c r="F15" s="15"/>
    </row>
    <row r="16" spans="1:11" ht="26.25" customHeight="1" x14ac:dyDescent="0.25">
      <c r="A16" s="17" t="s">
        <v>20</v>
      </c>
      <c r="B16" s="18">
        <v>46</v>
      </c>
      <c r="C16" s="16">
        <v>29</v>
      </c>
      <c r="D16" s="16">
        <v>29.4</v>
      </c>
      <c r="E16" s="13">
        <f t="shared" si="0"/>
        <v>0.39999999999999858</v>
      </c>
      <c r="F16" s="15">
        <f t="shared" si="1"/>
        <v>1.0137931034482759</v>
      </c>
    </row>
    <row r="17" spans="1:6" ht="47.25" x14ac:dyDescent="0.25">
      <c r="A17" s="17" t="s">
        <v>26</v>
      </c>
      <c r="B17" s="18">
        <v>25</v>
      </c>
      <c r="C17" s="16">
        <v>25</v>
      </c>
      <c r="D17" s="16">
        <v>25</v>
      </c>
      <c r="E17" s="13">
        <f t="shared" si="0"/>
        <v>0</v>
      </c>
      <c r="F17" s="15">
        <f>D17/C17</f>
        <v>1</v>
      </c>
    </row>
    <row r="18" spans="1:6" ht="31.5" x14ac:dyDescent="0.25">
      <c r="A18" s="17" t="s">
        <v>25</v>
      </c>
      <c r="B18" s="18">
        <v>25.5</v>
      </c>
      <c r="C18" s="16">
        <v>25.5</v>
      </c>
      <c r="D18" s="16">
        <v>25.8</v>
      </c>
      <c r="E18" s="13">
        <f t="shared" si="0"/>
        <v>0.30000000000000071</v>
      </c>
      <c r="F18" s="15">
        <f>D18/C18</f>
        <v>1.0117647058823529</v>
      </c>
    </row>
    <row r="19" spans="1:6" ht="15.75" x14ac:dyDescent="0.25">
      <c r="A19" s="19" t="s">
        <v>9</v>
      </c>
      <c r="B19" s="20">
        <f>B7+B14</f>
        <v>795.2</v>
      </c>
      <c r="C19" s="13">
        <f>C7+C14</f>
        <v>285.5</v>
      </c>
      <c r="D19" s="13">
        <f>D7+D14</f>
        <v>336.4</v>
      </c>
      <c r="E19" s="13">
        <f t="shared" si="0"/>
        <v>50.899999999999977</v>
      </c>
      <c r="F19" s="15">
        <f t="shared" si="1"/>
        <v>1.1782837127845884</v>
      </c>
    </row>
    <row r="20" spans="1:6" ht="15.75" x14ac:dyDescent="0.25">
      <c r="A20" s="21" t="s">
        <v>10</v>
      </c>
      <c r="B20" s="21">
        <v>853.5</v>
      </c>
      <c r="C20" s="21">
        <v>505.9</v>
      </c>
      <c r="D20" s="21">
        <v>505.9</v>
      </c>
      <c r="E20" s="22">
        <f t="shared" si="0"/>
        <v>0</v>
      </c>
      <c r="F20" s="23">
        <f t="shared" si="1"/>
        <v>1</v>
      </c>
    </row>
    <row r="21" spans="1:6" ht="15.75" x14ac:dyDescent="0.25">
      <c r="A21" s="21" t="s">
        <v>11</v>
      </c>
      <c r="B21" s="21">
        <v>99.7</v>
      </c>
      <c r="C21" s="21">
        <v>62.1</v>
      </c>
      <c r="D21" s="21">
        <v>62.1</v>
      </c>
      <c r="E21" s="22">
        <f t="shared" si="0"/>
        <v>0</v>
      </c>
      <c r="F21" s="23">
        <f t="shared" si="1"/>
        <v>1</v>
      </c>
    </row>
    <row r="22" spans="1:6" ht="15.75" x14ac:dyDescent="0.25">
      <c r="A22" s="24" t="s">
        <v>27</v>
      </c>
      <c r="B22" s="21">
        <v>200.1</v>
      </c>
      <c r="C22" s="21">
        <v>0</v>
      </c>
      <c r="D22" s="21">
        <v>0</v>
      </c>
      <c r="E22" s="22">
        <f t="shared" si="0"/>
        <v>0</v>
      </c>
      <c r="F22" s="23">
        <v>0</v>
      </c>
    </row>
    <row r="23" spans="1:6" ht="15.75" x14ac:dyDescent="0.25">
      <c r="A23" s="21" t="s">
        <v>12</v>
      </c>
      <c r="B23" s="21">
        <v>1287.0999999999999</v>
      </c>
      <c r="C23" s="21">
        <v>539.70000000000005</v>
      </c>
      <c r="D23" s="21">
        <v>539.70000000000005</v>
      </c>
      <c r="E23" s="22">
        <f t="shared" si="0"/>
        <v>0</v>
      </c>
      <c r="F23" s="23">
        <f t="shared" si="1"/>
        <v>1</v>
      </c>
    </row>
    <row r="24" spans="1:6" ht="31.5" x14ac:dyDescent="0.25">
      <c r="A24" s="25" t="s">
        <v>13</v>
      </c>
      <c r="B24" s="21">
        <v>0</v>
      </c>
      <c r="C24" s="21">
        <v>0</v>
      </c>
      <c r="D24" s="21">
        <v>-6.9</v>
      </c>
      <c r="E24" s="22">
        <f t="shared" si="0"/>
        <v>-6.9</v>
      </c>
      <c r="F24" s="23">
        <v>0</v>
      </c>
    </row>
    <row r="25" spans="1:6" s="3" customFormat="1" ht="15.75" x14ac:dyDescent="0.25">
      <c r="A25" s="26" t="s">
        <v>14</v>
      </c>
      <c r="B25" s="26">
        <f>B19+B20+B21+B22+B23+B24</f>
        <v>3235.6</v>
      </c>
      <c r="C25" s="26">
        <f>C19+C20+C21++C22+C23+C24</f>
        <v>1393.2</v>
      </c>
      <c r="D25" s="26">
        <f>D19+D20+D21+D22+D23+D24</f>
        <v>1437.1999999999998</v>
      </c>
      <c r="E25" s="22">
        <f t="shared" ref="E25" si="2">D25-C25</f>
        <v>43.999999999999773</v>
      </c>
      <c r="F25" s="23">
        <f t="shared" si="1"/>
        <v>1.0315819695664654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2019-08-31T11:11:37Z</dcterms:modified>
</cp:coreProperties>
</file>